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codeName="ThisWorkbook"/>
  <mc:AlternateContent xmlns:mc="http://schemas.openxmlformats.org/markup-compatibility/2006">
    <mc:Choice Requires="x15">
      <x15ac:absPath xmlns:x15ac="http://schemas.microsoft.com/office/spreadsheetml/2010/11/ac" url="T:\PLIEGOS\DOCUMENTOS_EN_REVISION\ADENDA 3 - 12 de Septiembre 2024\Formularios Adenda 3 12.09.2024\"/>
    </mc:Choice>
  </mc:AlternateContent>
  <xr:revisionPtr revIDLastSave="0" documentId="13_ncr:1_{4BD4B700-32B3-48CC-B49B-146BCF581326}" xr6:coauthVersionLast="47" xr6:coauthVersionMax="47" xr10:uidLastSave="{00000000-0000-0000-0000-000000000000}"/>
  <bookViews>
    <workbookView xWindow="1125" yWindow="1125" windowWidth="18900" windowHeight="11055" activeTab="3" xr2:uid="{00000000-000D-0000-FFFF-FFFF00000000}"/>
  </bookViews>
  <sheets>
    <sheet name="Instructivo " sheetId="10" r:id="rId1"/>
    <sheet name="3. Seleccion Factores " sheetId="1" r:id="rId2"/>
    <sheet name="A. Cupo de crédito " sheetId="2" r:id="rId3"/>
    <sheet name="B. Calificación Crediticia" sheetId="9" r:id="rId4"/>
    <sheet name="C. Indicadores financiero" sheetId="3" r:id="rId5"/>
    <sheet name="C.1. Capacidad Patrimonial" sheetId="4" r:id="rId6"/>
    <sheet name="C.2. Endeudamiento" sheetId="6" r:id="rId7"/>
    <sheet name="C.3. Consolidado" sheetId="7" r:id="rId8"/>
    <sheet name="Lista" sheetId="11" state="hidden"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10" roundtripDataChecksum="pM7ceZpJXusg4aoHvMa3hhrebUxO+ywZBhTq3G0s7uo="/>
    </ext>
  </extLst>
</workbook>
</file>

<file path=xl/calcChain.xml><?xml version="1.0" encoding="utf-8"?>
<calcChain xmlns="http://schemas.openxmlformats.org/spreadsheetml/2006/main">
  <c r="J20" i="7" l="1"/>
  <c r="H24" i="1"/>
  <c r="D26" i="1" s="1"/>
  <c r="E18" i="1"/>
  <c r="D15" i="2"/>
  <c r="C19" i="1"/>
  <c r="C20" i="1" s="1"/>
  <c r="E19" i="1" l="1"/>
  <c r="D18" i="2" s="1"/>
  <c r="D17" i="2"/>
  <c r="D19" i="2" l="1"/>
  <c r="E20" i="1"/>
  <c r="H18" i="4" s="1"/>
  <c r="I22" i="6"/>
  <c r="I21" i="6"/>
  <c r="I20" i="6"/>
  <c r="I19" i="6"/>
  <c r="H24" i="3"/>
  <c r="H29" i="3"/>
  <c r="H38" i="3"/>
  <c r="H44" i="3"/>
  <c r="H51" i="3"/>
  <c r="I24" i="6" s="1"/>
  <c r="I17" i="7" l="1"/>
  <c r="I23" i="6"/>
  <c r="I25" i="6" s="1"/>
  <c r="I22" i="7" s="1"/>
  <c r="J22" i="7" s="1"/>
  <c r="H17" i="4"/>
  <c r="H19" i="4" s="1"/>
  <c r="H45" i="3"/>
  <c r="H52" i="3" s="1"/>
  <c r="H30" i="3"/>
  <c r="H22" i="4" s="1"/>
  <c r="I18" i="7" l="1"/>
  <c r="J18" i="7" s="1"/>
  <c r="H21" i="4"/>
  <c r="H23" i="4" s="1"/>
  <c r="I20" i="7" s="1"/>
</calcChain>
</file>

<file path=xl/sharedStrings.xml><?xml version="1.0" encoding="utf-8"?>
<sst xmlns="http://schemas.openxmlformats.org/spreadsheetml/2006/main" count="203" uniqueCount="134">
  <si>
    <r>
      <rPr>
        <b/>
        <sz val="11"/>
        <color rgb="FF000000"/>
        <rFont val="Tahoma"/>
        <family val="2"/>
      </rPr>
      <t>Persona Jurídica que acredita la Capacidad Financiera:</t>
    </r>
    <r>
      <rPr>
        <sz val="11"/>
        <color rgb="FF000000"/>
        <rFont val="Tahoma"/>
        <family val="2"/>
      </rPr>
      <t xml:space="preserve"> _____________________________________________(Consignar Denominación o Razón Social)</t>
    </r>
  </si>
  <si>
    <t>Matriz</t>
  </si>
  <si>
    <t>Controlante</t>
  </si>
  <si>
    <t>Número de Áreas de Interés para obtener Habilitación</t>
  </si>
  <si>
    <t>Selección por el Interesado</t>
  </si>
  <si>
    <t>Cupo de Crédito</t>
  </si>
  <si>
    <t>Calificación Crediticia</t>
  </si>
  <si>
    <t>Indicadores de Estados Financieros</t>
  </si>
  <si>
    <t>Nombre:</t>
  </si>
  <si>
    <t>Documento Identificación:</t>
  </si>
  <si>
    <t>Documento de Identificación:</t>
  </si>
  <si>
    <t>Compromiso de Renovación de Cupo de Crédito: 
El Interesado manifiesta que se compromete a renovar el cupo de crédito con Entidad Financiera que cumpla los requisitos indicados en los Pliegos con el fin de que durante la vigencia del Permiso de Ocupación Temporal se mantenga la existencia del cupo de crédito.</t>
  </si>
  <si>
    <t>Capacidad Instalada del Proyecto de Generación de Energía Eólica Costa Afuera</t>
  </si>
  <si>
    <t>Tarjeta Profesional:</t>
  </si>
  <si>
    <t>Tasa de Cambio empleada para convertir a Dólares Estadounidenses</t>
  </si>
  <si>
    <t>Moneda de elaboración Estados Financieros</t>
  </si>
  <si>
    <t>Total Pasivo + Patrimonio Neto (26+30)</t>
  </si>
  <si>
    <t>Total Patrimonio Neto (27+28+29)</t>
  </si>
  <si>
    <t>Otras Cuentas Patrimoniales</t>
  </si>
  <si>
    <t>Utilidades Retenidas</t>
  </si>
  <si>
    <t>Capital Pagado</t>
  </si>
  <si>
    <t>Patrimonio</t>
  </si>
  <si>
    <t>Total Pasivo (19+25)</t>
  </si>
  <si>
    <t>Total Pasivo No Corriente (21+22+23+24)</t>
  </si>
  <si>
    <t xml:space="preserve">Otros Pasivos de Largo Plazo </t>
  </si>
  <si>
    <t>Gastos Acumulados por Pagar</t>
  </si>
  <si>
    <t>Proveedores</t>
  </si>
  <si>
    <t>Obligaciones Financieras de Largo Plazo</t>
  </si>
  <si>
    <t>No Corriente</t>
  </si>
  <si>
    <t>Total Pasivo Corriente (15+16+17+18)</t>
  </si>
  <si>
    <t>Otros Pasivos de Corto Plazo</t>
  </si>
  <si>
    <t>Obligaciones Financieras de Corto Plazo</t>
  </si>
  <si>
    <t>Corriente</t>
  </si>
  <si>
    <t>Pasivo</t>
  </si>
  <si>
    <t>Total Activo (7+12)</t>
  </si>
  <si>
    <t>Total Activo No Corriente (9+10+11)</t>
  </si>
  <si>
    <t>Otros Activos No Corrientes</t>
  </si>
  <si>
    <t>Propiedad, Planta y Equipo</t>
  </si>
  <si>
    <t>Inversiones Permanentes</t>
  </si>
  <si>
    <t>Total Activo Corriente  (3+4+5+6)</t>
  </si>
  <si>
    <t>Otros Activos Corrientes</t>
  </si>
  <si>
    <t>Gastos Pagados por Anticipado</t>
  </si>
  <si>
    <t>Inversiones Temporales</t>
  </si>
  <si>
    <t>Caja y Bancos</t>
  </si>
  <si>
    <t>Activo</t>
  </si>
  <si>
    <t>dd - mm - aaaa</t>
  </si>
  <si>
    <t>Fecha de Cierre</t>
  </si>
  <si>
    <t>Estado de Situación Financiera al cierre del último Año o Ejercicio Fiscal</t>
  </si>
  <si>
    <t>Subordinada</t>
  </si>
  <si>
    <t>Matriz / Controlante</t>
  </si>
  <si>
    <t xml:space="preserve">Vinculación con el Proponente: </t>
  </si>
  <si>
    <t>(En Dólares de los Estados Unidos de América)</t>
  </si>
  <si>
    <t>Patrimonio Neto</t>
  </si>
  <si>
    <t xml:space="preserve">Patrimonio Neto </t>
  </si>
  <si>
    <t>Indicador Capacidad Patrimonial</t>
  </si>
  <si>
    <t>Activos Totales</t>
  </si>
  <si>
    <t>›</t>
  </si>
  <si>
    <t>(-) Inversiones Temporales</t>
  </si>
  <si>
    <t>(-) Caja y Bancos</t>
  </si>
  <si>
    <t xml:space="preserve">Indicador de Endeudamiento </t>
  </si>
  <si>
    <t>Indicador de Endeudamiento</t>
  </si>
  <si>
    <t>(+) Obligaciones Financieras de Corto Plazo</t>
  </si>
  <si>
    <t>(+) Obligaciones Financieras de Largo Plazo</t>
  </si>
  <si>
    <r>
      <t xml:space="preserve">Total Deuda Neta (1+2-3-4) </t>
    </r>
    <r>
      <rPr>
        <b/>
        <vertAlign val="superscript"/>
        <sz val="12"/>
        <color theme="1"/>
        <rFont val="Tahoma"/>
        <family val="2"/>
      </rPr>
      <t>1</t>
    </r>
  </si>
  <si>
    <r>
      <t xml:space="preserve">Relación entre Deuda Neta y Patrimonio Neto ((5/6)*100) </t>
    </r>
    <r>
      <rPr>
        <b/>
        <vertAlign val="superscript"/>
        <sz val="12"/>
        <color theme="1"/>
        <rFont val="Tahoma"/>
        <family val="2"/>
      </rPr>
      <t>1</t>
    </r>
  </si>
  <si>
    <t xml:space="preserve">Relación entre Costo Proyecto Eolico y Patrimonio Neto </t>
  </si>
  <si>
    <t xml:space="preserve">Relación Patrimonio Neto y Activos totales </t>
  </si>
  <si>
    <t>Relación entre Deuda Neta y Patrimonio Neto</t>
  </si>
  <si>
    <t>Proceso competitivo para el otorgamiento del Permiso de Ocupación Temporal sobre el área convocada en la primera ronda, denominada “Caribe Central”, con destino al desarrollo de proyectos de generación de energía eólica costa afuera</t>
  </si>
  <si>
    <t>2.</t>
  </si>
  <si>
    <t>Vinculación con el Interesado (Marcar con X la opción) :</t>
  </si>
  <si>
    <t>Nombre de la Agencia Calificadora de Riesgo.</t>
  </si>
  <si>
    <t>Standard &amp; Poor’s</t>
  </si>
  <si>
    <t>Baa3</t>
  </si>
  <si>
    <r>
      <t>Nombre de la Compañía que acredita la calificación</t>
    </r>
    <r>
      <rPr>
        <b/>
        <vertAlign val="superscript"/>
        <sz val="11"/>
        <color rgb="FF000000"/>
        <rFont val="Tahoma"/>
        <family val="2"/>
      </rPr>
      <t>1</t>
    </r>
  </si>
  <si>
    <t>Calificación Crediticia.</t>
  </si>
  <si>
    <t>XXXXXXXXX</t>
  </si>
  <si>
    <t xml:space="preserve">Cupo de Crédito </t>
  </si>
  <si>
    <t xml:space="preserve">Calificación Crediticia  </t>
  </si>
  <si>
    <t xml:space="preserve">Consolidado indicadores Financieros </t>
  </si>
  <si>
    <t>Instructivo</t>
  </si>
  <si>
    <t>Los Interesados en participar en el Proceso, ya sea en calidad de Proponente Individual o como integrantes de Proponentes Plurales, deben demostrar que tienen el respaldo y la solvencia de orden financiero, tanto para atender en forma oportuna, eficaz y eficiente las Actividades del Permiso de Ocupación Temporal y las correspondientes al eventual otorgamiento de la Concesión Marítima para desarrollar el Proyecto de Generación de Energía Eólica Costa Afuera.</t>
  </si>
  <si>
    <t xml:space="preserve">La capacidad financiera para el otorgamiento del Permiso y de la Concesión objeto de la Oferta, corresponde a aquella obtenida como resultado de demostrar que cumple con una de las siguientes tres opciones: Cupo de Crédito, Calificación Crediticia o Indicadores de Estados Financieros. </t>
  </si>
  <si>
    <t xml:space="preserve">1. </t>
  </si>
  <si>
    <t>Supuestos.</t>
  </si>
  <si>
    <t>De acuerdo con la opción indicada, únicamente se debe gestionar el formulario correspondiente.</t>
  </si>
  <si>
    <t>FORMULARIO No. 3
Capacidad Financiera</t>
  </si>
  <si>
    <r>
      <t xml:space="preserve">Cupo de Crédito acreditado por entidad financiera de acuerdo con el número de áreas de interés. </t>
    </r>
    <r>
      <rPr>
        <b/>
        <vertAlign val="superscript"/>
        <sz val="11"/>
        <color rgb="FF000000"/>
        <rFont val="Tahoma"/>
        <family val="2"/>
      </rPr>
      <t>1</t>
    </r>
  </si>
  <si>
    <r>
      <rPr>
        <vertAlign val="superscript"/>
        <sz val="12"/>
        <color theme="1"/>
        <rFont val="Calibri"/>
        <family val="2"/>
        <scheme val="minor"/>
      </rPr>
      <t xml:space="preserve">1. </t>
    </r>
    <r>
      <rPr>
        <sz val="12"/>
        <color theme="1"/>
        <rFont val="Calibri"/>
        <family val="2"/>
        <scheme val="minor"/>
      </rPr>
      <t xml:space="preserve">El cálculo del Cupo de Crédito para el Permiso de Ocupación Temporal - POT,  se realiza tomando el valor de tres (3) millones de dólares de los Estados Unidos de América por 200 MW por el 10%, por cada Área de interés respecto de la que se desea presentar Oferta para el desarrollo del Proyecto de Generación de Energía Eólica Costa Afuera. </t>
    </r>
  </si>
  <si>
    <t xml:space="preserve"> Estado de Situación Financiera </t>
  </si>
  <si>
    <t>Cupo de Credito area 1.</t>
  </si>
  <si>
    <t>Cupo de Credito area 2.</t>
  </si>
  <si>
    <t>Valor Mw en dólares</t>
  </si>
  <si>
    <t>Area 1 - capacidad en MW (Mínimo 200 MW)</t>
  </si>
  <si>
    <t xml:space="preserve">Total </t>
  </si>
  <si>
    <t>Selección de Factores para acreditar Capacidad Financiera - Proponente Individual</t>
  </si>
  <si>
    <t>Total CIEPOT</t>
  </si>
  <si>
    <t>Area 2 - capacidad en MW (Mínimo 200 MW)</t>
  </si>
  <si>
    <t xml:space="preserve">Si selecciona esta opción, diligencie la pestaña A. - Cupo de Crédito. </t>
  </si>
  <si>
    <t xml:space="preserve">Si selecciona esta opción, diligencie la pestaña B. - Calificación crediticia. </t>
  </si>
  <si>
    <t>Otro</t>
  </si>
  <si>
    <t>FORMULARIO No. A.  
Capacidad Financiera</t>
  </si>
  <si>
    <t>FORMULARIO No. B.
Capacidad Financiera</t>
  </si>
  <si>
    <t>Formulario C. 
Capacidad Financiera</t>
  </si>
  <si>
    <t>Formulario C.1 
Capacidad Financiera</t>
  </si>
  <si>
    <t>Formulario C.2
Capacidad Financiera</t>
  </si>
  <si>
    <t xml:space="preserve">Formulario C.3 
Capacidad Financiera </t>
  </si>
  <si>
    <t xml:space="preserve">1.  En caso de proponentes plural se debe indicar cual integrante acredita la capacidad. </t>
  </si>
  <si>
    <t>En caso de acreditarse la Capacidad Financiera con un tercero indicar la Persona Jurídica (Controlante o de su casa matriz o subordinada de esta última, sea filial o subsidiaria, o una persona jurídica del mismo Grupo Empresarial o Corporativo siempre que acredite situación de control o el vínculo entre la compañía interesada en la habilitación y/o proponentes)</t>
  </si>
  <si>
    <t>En caso de acreditarse la Capacidad Financiera con un tercero indicar la Persona Jurídica (Controlante o de su casa matriz o subordinada de esta última, sea filial o subsidiaria, o una persona jurídica del mismo Grupo Empresarial o Corporativo siempre que acredite situación de control o el vínculo entre la compañía interesada en la habilitación y/o proponentes).</t>
  </si>
  <si>
    <t xml:space="preserve">Todos los cálculos para la opción Cupo de Crédito e Indicadores Financieros, se realizan con base en los siguientes supuestos:
 1. Los cálculos dentro de la acreditación para el POT se hacen con un valor del Megavatio de $ 3.000.000 de dólares.
 2.  El tamaño mínimo de los proyectos para acreditar esta experiencia deberá ser 200 MW.
 3.  Por último se asume que el POT equivale al 10% del total del costo del proyecto.
</t>
  </si>
  <si>
    <t>Costo del Proyecto Eolico Off Shore</t>
  </si>
  <si>
    <t>Relación entre Costo Proyecto Eólico y Patrimonio Neto ((1/2)*100)</t>
  </si>
  <si>
    <t>Relación Patrimonio Neto y Activos totales ((4 / 5) *100)</t>
  </si>
  <si>
    <t>Dólares de los Estados unidos de América.</t>
  </si>
  <si>
    <t xml:space="preserve">Mw propuestos </t>
  </si>
  <si>
    <r>
      <rPr>
        <b/>
        <sz val="11"/>
        <color rgb="FF000000"/>
        <rFont val="Tahoma"/>
        <family val="2"/>
      </rPr>
      <t>Persona Jurídica que acredita la Capacidad Financiera (1) :</t>
    </r>
    <r>
      <rPr>
        <sz val="11"/>
        <color rgb="FF000000"/>
        <rFont val="Tahoma"/>
        <family val="2"/>
      </rPr>
      <t xml:space="preserve"> _____________________________________________(Consignar Denominación o Razón Social)</t>
    </r>
  </si>
  <si>
    <t>Vinculación con el Interesado (Marcar con X la opción) (2) :</t>
  </si>
  <si>
    <t>Número de Áreas de Interés para obtener Habilitación (3)</t>
  </si>
  <si>
    <t>Factores para acreditar Habilitación Financiera (Escoger una de las tres opciones - Marcar con X) (4)</t>
  </si>
  <si>
    <r>
      <t>CIEPOT =</t>
    </r>
    <r>
      <rPr>
        <sz val="11"/>
        <color rgb="FF000000"/>
        <rFont val="Gadugi"/>
        <family val="2"/>
      </rPr>
      <t xml:space="preserve"> Costos inversión estimados para el Permiso de Ocupación Temporal – POT</t>
    </r>
  </si>
  <si>
    <t>X</t>
  </si>
  <si>
    <t xml:space="preserve">Si selecciona esta opción, diligencie la pestañas de la letra C (C,C.1,C.2 YC.3)- Indicadores Financieros. </t>
  </si>
  <si>
    <r>
      <t>CIEPOT =</t>
    </r>
    <r>
      <rPr>
        <sz val="11"/>
        <color rgb="FF000000"/>
        <rFont val="Gadugi"/>
        <family val="2"/>
      </rPr>
      <t xml:space="preserve"> Costos inversión estimados para el Permiso de Ocupación Temporal – POT.</t>
    </r>
  </si>
  <si>
    <t>En todos los formularios usados se deberá gestionar el nombre de la persona jurídica y la vinculación del interesado.</t>
  </si>
  <si>
    <t>En la etapa de habilitación unicamente se deben llenar los formularios de habilitación capacidad fianciera para el Permiso de Ocupación Temporal - POT.</t>
  </si>
  <si>
    <t>Formulario a diligenciar:</t>
  </si>
  <si>
    <t>En cualquier caso, se deberá diligenciar el Formulario No. 3, Selección de Factores para acreditar Capacidad Financiera, en el cual se deben incluir los siguiente datos:
   1. Datos de la persona Jurídica que se va a habilitar.
   2. Vinculación con el interesado en caso de acreditación con terceros
   3. Número de Áreas de Interés para obtener Habilitación, 1 o 2 areas.
   4.  Ecoger la opción con la cual se quiere habilitar entre Cupo de Crédito, Calificación Crediticia e Indicadores de Estados Financieros.</t>
  </si>
  <si>
    <t xml:space="preserve">Dependiendo de la opción escogida en el Formulario No. 3, se deben diligenciar los formularios de la siguiente manera:  
  - Si se tomó la opción Cupo de Crédito.  Adicional al formulario No. 3 la hoja/sheet tab "A. Cupo de Crédito." 
  - Si se tomó la opción Calificación Crediticia.  Adicional al formulario No. 3 la hoja/sheet tab "B. Calificación Crediticia." 
 -  Si se tomó la opción Indicadores Financieros.  Adicional al formulario No. 3 las hoja/sheet tab "C. Indicadores Financieros" con los mismos datos de los estados financieros del último periodo fiscal, debidamente suscritos por el representante legal de la Compañía y auditados por la instancia correspondiente, posteriormente diligenciar el nombre de la Persona Jurídica (en todos los formularios) que acredita la capacidad y verificar los cálculo de las hojas/sheets tab C1, C2 y C3.
</t>
  </si>
  <si>
    <t>Firma de Representante Legal de la compañía que solicita la Habilitación</t>
  </si>
  <si>
    <t>Nombre y Firma de Representante Legal de la compañía que solicita la Habilitación</t>
  </si>
  <si>
    <r>
      <rPr>
        <b/>
        <sz val="11"/>
        <color theme="1"/>
        <rFont val="Tahoma "/>
      </rPr>
      <t>NOTA:</t>
    </r>
    <r>
      <rPr>
        <sz val="11"/>
        <color theme="1"/>
        <rFont val="Tahoma "/>
      </rPr>
      <t xml:space="preserve"> En caso de que los integrantes de Participante Plural acrediten su Capacidad Financiera mediante estados financieros consolidados de su Matriz o Controlante, subordinada de esta última sea Filial o Subsidiaria o una persona jurídica del mismo Grupo Empresarial o Corporativo lo anterior siempre que acredite situación de control o el vínculo entre la compañía interesada en la habilitación y/o proponentes, deberá acompañar anexo a este Formulario que contenga la misma información que en él se exige, extractando los datos de dichos estados financieros. 
En caso de que un Participante Individual acredite su Capacidad Financiera mediante estados financieros  consolidados de su Matriz o Controlante, subordinada de esta última sea Filial o Subsidiaria o una persona jurídica del mismo Grupo Empresarial o Corporativo lo anterior siempre que acredite situación de control o el vínculo entre la compañía interesada en la habilitación y/o proponentes, deberá acompañar anexo a este formulario que contenga la misma información que en él se exige, extractando los datos de dichos estados financieros. 
En caso de que los integrantes de Participante Plural acrediten su Capacidad Financiera mediante la sumatoria de capacidades de varias compañias, deberá acompañar anexo a este formulario la misma información discriminada por compañía. </t>
    </r>
  </si>
  <si>
    <t>Indicador Patrimonio Neto y Capacidad Patrimonial</t>
  </si>
  <si>
    <t>ADENDA No.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</si>
</sst>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_(&quot;$&quot;* \(#,##0.00\);_(&quot;$&quot;* &quot;-&quot;??_);_(@_)"/>
    <numFmt numFmtId="164" formatCode="_-* #,##0.00_-;\-* #,##0.00_-;_-* &quot;-&quot;??_-;_-@_-"/>
    <numFmt numFmtId="165" formatCode="#,##0.00_ ;[Red]\-#,##0.00\ "/>
    <numFmt numFmtId="166" formatCode="#,##0_ ;[Red]\-#,##0\ "/>
    <numFmt numFmtId="167" formatCode="dd\-mm\-yy"/>
    <numFmt numFmtId="168" formatCode="_-&quot;$&quot;* #,##0.00_-;\-&quot;$&quot;* #,##0.00_-;_-&quot;$&quot;* &quot;-&quot;??_-;_-@"/>
    <numFmt numFmtId="169" formatCode="_-&quot;$&quot;* #,##0_-;\-&quot;$&quot;* #,##0_-;_-&quot;$&quot;* &quot;-&quot;??_-;_-@"/>
    <numFmt numFmtId="170" formatCode="0.0%"/>
    <numFmt numFmtId="171" formatCode="_(&quot;$&quot;* #,##0_);_(&quot;$&quot;* \(#,##0\);_(&quot;$&quot;* &quot;-&quot;??_);_(@_)"/>
    <numFmt numFmtId="172" formatCode="_-[$$-240A]\ * #,##0.00_-;\-[$$-240A]\ * #,##0.00_-;_-[$$-240A]\ * &quot;-&quot;??_-;_-@_-"/>
    <numFmt numFmtId="173" formatCode="_-* #,##0_-;\-* #,##0_-;_-* &quot;-&quot;??_-;_-@_-"/>
  </numFmts>
  <fonts count="58">
    <font>
      <sz val="12"/>
      <color theme="1"/>
      <name val="Calibri"/>
      <scheme val="minor"/>
    </font>
    <font>
      <b/>
      <sz val="13"/>
      <color theme="1"/>
      <name val="Tahoma"/>
      <family val="2"/>
    </font>
    <font>
      <sz val="11"/>
      <color theme="1"/>
      <name val="Tahoma"/>
      <family val="2"/>
    </font>
    <font>
      <sz val="12"/>
      <name val="Calibri"/>
      <family val="2"/>
    </font>
    <font>
      <sz val="11"/>
      <color rgb="FF000000"/>
      <name val="Tahoma"/>
      <family val="2"/>
    </font>
    <font>
      <b/>
      <sz val="11"/>
      <color rgb="FF000000"/>
      <name val="Tahoma"/>
      <family val="2"/>
    </font>
    <font>
      <sz val="10"/>
      <color rgb="FF000000"/>
      <name val="Tahoma"/>
      <family val="2"/>
    </font>
    <font>
      <b/>
      <sz val="12"/>
      <color rgb="FF000000"/>
      <name val="Arial"/>
      <family val="2"/>
    </font>
    <font>
      <sz val="11"/>
      <color rgb="FF002060"/>
      <name val="Tahoma"/>
      <family val="2"/>
    </font>
    <font>
      <sz val="10"/>
      <color theme="1"/>
      <name val="Tahoma"/>
      <family val="2"/>
    </font>
    <font>
      <b/>
      <sz val="10"/>
      <color rgb="FF000000"/>
      <name val="Tahoma"/>
      <family val="2"/>
    </font>
    <font>
      <sz val="12"/>
      <color theme="1"/>
      <name val="Calibri"/>
      <family val="2"/>
      <scheme val="minor"/>
    </font>
    <font>
      <sz val="12"/>
      <color theme="1"/>
      <name val="Calibri"/>
      <family val="2"/>
    </font>
    <font>
      <b/>
      <sz val="12"/>
      <color rgb="FF000000"/>
      <name val="Tahoma"/>
      <family val="2"/>
    </font>
    <font>
      <b/>
      <sz val="14"/>
      <color rgb="FF000000"/>
      <name val="Tahoma"/>
      <family val="2"/>
    </font>
    <font>
      <b/>
      <sz val="11"/>
      <color theme="1"/>
      <name val="Tahoma"/>
      <family val="2"/>
    </font>
    <font>
      <b/>
      <sz val="12"/>
      <color theme="1"/>
      <name val="Tahoma"/>
      <family val="2"/>
    </font>
    <font>
      <b/>
      <sz val="13"/>
      <color rgb="FF000000"/>
      <name val="Tahoma"/>
      <family val="2"/>
    </font>
    <font>
      <sz val="11"/>
      <color rgb="FF0070C0"/>
      <name val="Tahoma"/>
      <family val="2"/>
    </font>
    <font>
      <sz val="11"/>
      <color rgb="FF000000"/>
      <name val="Docs-Tahoma"/>
    </font>
    <font>
      <b/>
      <sz val="10"/>
      <color rgb="FFFF0000"/>
      <name val="Tahoma"/>
      <family val="2"/>
    </font>
    <font>
      <b/>
      <sz val="10"/>
      <color theme="1"/>
      <name val="Tahoma"/>
      <family val="2"/>
    </font>
    <font>
      <b/>
      <sz val="14"/>
      <color theme="1"/>
      <name val="Tahoma"/>
      <family val="2"/>
    </font>
    <font>
      <b/>
      <sz val="12"/>
      <color theme="1"/>
      <name val="Calibri"/>
      <family val="2"/>
    </font>
    <font>
      <b/>
      <sz val="11"/>
      <color theme="1"/>
      <name val="Tahoma "/>
    </font>
    <font>
      <sz val="11"/>
      <color theme="1"/>
      <name val="Tahoma "/>
    </font>
    <font>
      <b/>
      <vertAlign val="superscript"/>
      <sz val="12"/>
      <color theme="1"/>
      <name val="Tahoma"/>
      <family val="2"/>
    </font>
    <font>
      <b/>
      <sz val="12"/>
      <color theme="1"/>
      <name val="Tahoma"/>
      <family val="2"/>
    </font>
    <font>
      <sz val="11"/>
      <color theme="1"/>
      <name val="Tahoma"/>
      <family val="2"/>
    </font>
    <font>
      <b/>
      <sz val="11"/>
      <color theme="1"/>
      <name val="Tahoma"/>
      <family val="2"/>
    </font>
    <font>
      <sz val="12"/>
      <color theme="1"/>
      <name val="Calibri"/>
      <family val="2"/>
      <scheme val="minor"/>
    </font>
    <font>
      <b/>
      <sz val="14"/>
      <color theme="1"/>
      <name val="Tahoma"/>
      <family val="2"/>
    </font>
    <font>
      <sz val="14"/>
      <color theme="1"/>
      <name val="Calibri"/>
      <family val="2"/>
      <scheme val="minor"/>
    </font>
    <font>
      <b/>
      <sz val="11"/>
      <color rgb="FF000000"/>
      <name val="Tahoma"/>
      <family val="2"/>
    </font>
    <font>
      <sz val="22"/>
      <color rgb="FF000000"/>
      <name val="Tahoma"/>
      <family val="2"/>
    </font>
    <font>
      <sz val="18"/>
      <color rgb="FF000000"/>
      <name val="Tahoma"/>
      <family val="2"/>
    </font>
    <font>
      <b/>
      <sz val="12"/>
      <color rgb="FF000000"/>
      <name val="Tahoma"/>
      <family val="2"/>
    </font>
    <font>
      <b/>
      <vertAlign val="superscript"/>
      <sz val="11"/>
      <color rgb="FF000000"/>
      <name val="Tahoma"/>
      <family val="2"/>
    </font>
    <font>
      <vertAlign val="superscript"/>
      <sz val="12"/>
      <color theme="1"/>
      <name val="Calibri"/>
      <family val="2"/>
      <scheme val="minor"/>
    </font>
    <font>
      <b/>
      <sz val="14"/>
      <color rgb="FF000000"/>
      <name val="Tahoma"/>
      <family val="2"/>
    </font>
    <font>
      <b/>
      <sz val="16"/>
      <color theme="1"/>
      <name val="Tahoma"/>
      <family val="2"/>
    </font>
    <font>
      <sz val="16"/>
      <color theme="1"/>
      <name val="Calibri"/>
      <family val="2"/>
      <scheme val="minor"/>
    </font>
    <font>
      <sz val="14"/>
      <name val="Calibri"/>
      <family val="2"/>
    </font>
    <font>
      <b/>
      <sz val="16"/>
      <color rgb="FF000000"/>
      <name val="Tahoma"/>
      <family val="2"/>
    </font>
    <font>
      <sz val="16"/>
      <color theme="1"/>
      <name val="Tahoma"/>
      <family val="2"/>
    </font>
    <font>
      <sz val="11"/>
      <color rgb="FF000000"/>
      <name val="Arial"/>
      <family val="2"/>
    </font>
    <font>
      <b/>
      <sz val="12"/>
      <color theme="1"/>
      <name val="Calibri"/>
      <family val="2"/>
      <scheme val="minor"/>
    </font>
    <font>
      <sz val="8"/>
      <name val="Calibri"/>
      <family val="2"/>
      <scheme val="minor"/>
    </font>
    <font>
      <sz val="12"/>
      <color theme="1"/>
      <name val="Calibri"/>
      <family val="2"/>
      <scheme val="minor"/>
    </font>
    <font>
      <sz val="12"/>
      <color rgb="FF000000"/>
      <name val="Tahoma"/>
      <family val="2"/>
    </font>
    <font>
      <sz val="12"/>
      <color theme="1"/>
      <name val="Arial"/>
      <family val="2"/>
    </font>
    <font>
      <sz val="12"/>
      <color theme="1"/>
      <name val="Tahoma"/>
      <family val="2"/>
    </font>
    <font>
      <sz val="24"/>
      <color rgb="FF000000"/>
      <name val="Tahoma"/>
      <family val="2"/>
    </font>
    <font>
      <b/>
      <sz val="11"/>
      <color rgb="FF000000"/>
      <name val="Gadugi"/>
      <family val="2"/>
    </font>
    <font>
      <sz val="11"/>
      <color rgb="FF000000"/>
      <name val="Gadugi"/>
      <family val="2"/>
    </font>
    <font>
      <b/>
      <sz val="18"/>
      <color rgb="FFFF0000"/>
      <name val="Calibri"/>
      <family val="2"/>
      <scheme val="minor"/>
    </font>
    <font>
      <b/>
      <sz val="12"/>
      <color theme="0"/>
      <name val="Tahoma"/>
      <family val="2"/>
    </font>
    <font>
      <b/>
      <sz val="20"/>
      <color rgb="FFFF0000"/>
      <name val="Calibri"/>
      <family val="2"/>
      <scheme val="minor"/>
    </font>
  </fonts>
  <fills count="9">
    <fill>
      <patternFill patternType="none"/>
    </fill>
    <fill>
      <patternFill patternType="gray125"/>
    </fill>
    <fill>
      <patternFill patternType="solid">
        <fgColor rgb="FFD0CECE"/>
        <bgColor rgb="FFD0CECE"/>
      </patternFill>
    </fill>
    <fill>
      <patternFill patternType="solid">
        <fgColor rgb="FFFFFF99"/>
        <bgColor rgb="FFFFFF99"/>
      </patternFill>
    </fill>
    <fill>
      <patternFill patternType="solid">
        <fgColor rgb="FFE2EFD9"/>
        <bgColor rgb="FFE2EFD9"/>
      </patternFill>
    </fill>
    <fill>
      <patternFill patternType="solid">
        <fgColor rgb="FFD9E2F3"/>
        <bgColor rgb="FFD9E2F3"/>
      </patternFill>
    </fill>
    <fill>
      <patternFill patternType="solid">
        <fgColor rgb="FFF2F2F2"/>
        <bgColor rgb="FFF2F2F2"/>
      </patternFill>
    </fill>
    <fill>
      <patternFill patternType="solid">
        <fgColor rgb="FFFFFFFF"/>
        <bgColor rgb="FFFFFFFF"/>
      </patternFill>
    </fill>
    <fill>
      <patternFill patternType="solid">
        <fgColor theme="0"/>
        <bgColor indexed="64"/>
      </patternFill>
    </fill>
  </fills>
  <borders count="96">
    <border>
      <left/>
      <right/>
      <top/>
      <bottom/>
      <diagonal/>
    </border>
    <border>
      <left/>
      <right/>
      <top/>
      <bottom/>
      <diagonal/>
    </border>
    <border>
      <left style="medium">
        <color rgb="FF000000"/>
      </left>
      <right/>
      <top style="medium">
        <color rgb="FF000000"/>
      </top>
      <bottom style="medium">
        <color rgb="FF000000"/>
      </bottom>
      <diagonal/>
    </border>
    <border>
      <left/>
      <right style="thin">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style="thin">
        <color rgb="FF000000"/>
      </top>
      <bottom/>
      <diagonal/>
    </border>
    <border>
      <left style="medium">
        <color rgb="FF000000"/>
      </left>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right style="thin">
        <color rgb="FF000000"/>
      </right>
      <top style="thin">
        <color rgb="FF000000"/>
      </top>
      <bottom/>
      <diagonal/>
    </border>
    <border>
      <left/>
      <right style="medium">
        <color rgb="FF000000"/>
      </right>
      <top/>
      <bottom style="thin">
        <color rgb="FF000000"/>
      </bottom>
      <diagonal/>
    </border>
    <border>
      <left/>
      <right/>
      <top/>
      <bottom style="thin">
        <color rgb="FF000000"/>
      </bottom>
      <diagonal/>
    </border>
    <border>
      <left style="medium">
        <color rgb="FF000000"/>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ck">
        <color theme="4"/>
      </left>
      <right/>
      <top style="thick">
        <color theme="4"/>
      </top>
      <bottom/>
      <diagonal/>
    </border>
    <border>
      <left style="thick">
        <color theme="4"/>
      </left>
      <right style="thick">
        <color theme="4"/>
      </right>
      <top style="thick">
        <color theme="4"/>
      </top>
      <bottom style="thick">
        <color theme="4"/>
      </bottom>
      <diagonal/>
    </border>
    <border>
      <left style="medium">
        <color theme="4"/>
      </left>
      <right/>
      <top style="medium">
        <color theme="4"/>
      </top>
      <bottom style="medium">
        <color rgb="FF000000"/>
      </bottom>
      <diagonal/>
    </border>
    <border>
      <left/>
      <right/>
      <top style="medium">
        <color theme="4"/>
      </top>
      <bottom style="medium">
        <color rgb="FF000000"/>
      </bottom>
      <diagonal/>
    </border>
    <border>
      <left/>
      <right style="medium">
        <color theme="4"/>
      </right>
      <top style="medium">
        <color theme="4"/>
      </top>
      <bottom style="medium">
        <color rgb="FF000000"/>
      </bottom>
      <diagonal/>
    </border>
    <border>
      <left style="medium">
        <color theme="4"/>
      </left>
      <right/>
      <top/>
      <bottom/>
      <diagonal/>
    </border>
    <border>
      <left/>
      <right style="medium">
        <color theme="4"/>
      </right>
      <top/>
      <bottom/>
      <diagonal/>
    </border>
    <border>
      <left style="medium">
        <color theme="4"/>
      </left>
      <right style="thin">
        <color rgb="FF000000"/>
      </right>
      <top style="medium">
        <color rgb="FF000000"/>
      </top>
      <bottom style="medium">
        <color rgb="FF000000"/>
      </bottom>
      <diagonal/>
    </border>
    <border>
      <left style="medium">
        <color theme="4"/>
      </left>
      <right/>
      <top style="medium">
        <color rgb="FF000000"/>
      </top>
      <bottom style="medium">
        <color theme="4"/>
      </bottom>
      <diagonal/>
    </border>
    <border>
      <left/>
      <right/>
      <top style="medium">
        <color rgb="FF000000"/>
      </top>
      <bottom style="medium">
        <color theme="4"/>
      </bottom>
      <diagonal/>
    </border>
    <border>
      <left/>
      <right style="medium">
        <color theme="4"/>
      </right>
      <top style="medium">
        <color rgb="FF000000"/>
      </top>
      <bottom style="medium">
        <color theme="4"/>
      </bottom>
      <diagonal/>
    </border>
    <border>
      <left/>
      <right/>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bottom style="medium">
        <color rgb="FF000000"/>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rgb="FF000000"/>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rgb="FF000000"/>
      </right>
      <top style="medium">
        <color indexed="64"/>
      </top>
      <bottom style="medium">
        <color indexed="64"/>
      </bottom>
      <diagonal/>
    </border>
    <border>
      <left style="medium">
        <color indexed="64"/>
      </left>
      <right/>
      <top style="thin">
        <color rgb="FF000000"/>
      </top>
      <bottom/>
      <diagonal/>
    </border>
    <border>
      <left/>
      <right style="medium">
        <color indexed="64"/>
      </right>
      <top style="thin">
        <color rgb="FF000000"/>
      </top>
      <bottom/>
      <diagonal/>
    </border>
    <border>
      <left style="medium">
        <color indexed="64"/>
      </left>
      <right/>
      <top style="thin">
        <color rgb="FF000000"/>
      </top>
      <bottom style="medium">
        <color indexed="64"/>
      </bottom>
      <diagonal/>
    </border>
    <border>
      <left/>
      <right style="medium">
        <color indexed="64"/>
      </right>
      <top style="thin">
        <color rgb="FF000000"/>
      </top>
      <bottom style="medium">
        <color indexed="64"/>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rgb="FF000000"/>
      </left>
      <right style="thin">
        <color rgb="FF000000"/>
      </right>
      <top/>
      <bottom style="medium">
        <color rgb="FF000000"/>
      </bottom>
      <diagonal/>
    </border>
  </borders>
  <cellStyleXfs count="6">
    <xf numFmtId="0" fontId="0" fillId="0" borderId="0"/>
    <xf numFmtId="44" fontId="11" fillId="0" borderId="0" applyFont="0" applyFill="0" applyBorder="0" applyAlignment="0" applyProtection="0"/>
    <xf numFmtId="0" fontId="11" fillId="0" borderId="1"/>
    <xf numFmtId="0" fontId="11" fillId="0" borderId="1"/>
    <xf numFmtId="0" fontId="11" fillId="0" borderId="1"/>
    <xf numFmtId="164" fontId="48" fillId="0" borderId="0" applyFont="0" applyFill="0" applyBorder="0" applyAlignment="0" applyProtection="0"/>
  </cellStyleXfs>
  <cellXfs count="571">
    <xf numFmtId="0" fontId="0" fillId="0" borderId="0" xfId="0"/>
    <xf numFmtId="0" fontId="11" fillId="0" borderId="1" xfId="2"/>
    <xf numFmtId="0" fontId="4" fillId="0" borderId="26" xfId="2" applyFont="1" applyBorder="1" applyAlignment="1">
      <alignment horizontal="right" vertical="center" wrapText="1"/>
    </xf>
    <xf numFmtId="0" fontId="5" fillId="0" borderId="24" xfId="2" applyFont="1" applyBorder="1" applyAlignment="1">
      <alignment vertical="center" wrapText="1"/>
    </xf>
    <xf numFmtId="0" fontId="10" fillId="0" borderId="24" xfId="2" applyFont="1" applyBorder="1" applyAlignment="1">
      <alignment vertical="center" wrapText="1"/>
    </xf>
    <xf numFmtId="0" fontId="9" fillId="0" borderId="25" xfId="2" applyFont="1" applyBorder="1"/>
    <xf numFmtId="0" fontId="4" fillId="0" borderId="1" xfId="2" applyFont="1" applyAlignment="1">
      <alignment vertical="center" wrapText="1"/>
    </xf>
    <xf numFmtId="49" fontId="4" fillId="0" borderId="1" xfId="2" applyNumberFormat="1" applyFont="1" applyAlignment="1">
      <alignment horizontal="left" vertical="center" wrapText="1"/>
    </xf>
    <xf numFmtId="0" fontId="6" fillId="0" borderId="1" xfId="2" applyFont="1" applyAlignment="1">
      <alignment horizontal="left" vertical="center" wrapText="1"/>
    </xf>
    <xf numFmtId="0" fontId="9" fillId="0" borderId="22" xfId="2" applyFont="1" applyBorder="1" applyAlignment="1">
      <alignment horizontal="left"/>
    </xf>
    <xf numFmtId="0" fontId="4" fillId="0" borderId="1" xfId="2" applyFont="1" applyAlignment="1">
      <alignment horizontal="center" vertical="center" wrapText="1"/>
    </xf>
    <xf numFmtId="0" fontId="4" fillId="0" borderId="1" xfId="2" applyFont="1" applyAlignment="1">
      <alignment horizontal="right" vertical="center" wrapText="1"/>
    </xf>
    <xf numFmtId="0" fontId="2" fillId="0" borderId="22" xfId="2" applyFont="1" applyBorder="1"/>
    <xf numFmtId="49" fontId="6" fillId="0" borderId="1" xfId="2" applyNumberFormat="1" applyFont="1" applyAlignment="1">
      <alignment horizontal="left" vertical="center" wrapText="1"/>
    </xf>
    <xf numFmtId="49" fontId="5" fillId="0" borderId="1" xfId="2" applyNumberFormat="1" applyFont="1" applyAlignment="1">
      <alignment horizontal="left" vertical="center" wrapText="1"/>
    </xf>
    <xf numFmtId="0" fontId="2" fillId="0" borderId="1" xfId="2" applyFont="1"/>
    <xf numFmtId="0" fontId="1" fillId="0" borderId="1" xfId="2" applyFont="1" applyAlignment="1">
      <alignment vertical="center" wrapText="1"/>
    </xf>
    <xf numFmtId="0" fontId="11" fillId="0" borderId="1" xfId="3"/>
    <xf numFmtId="0" fontId="2" fillId="0" borderId="1" xfId="3" applyFont="1"/>
    <xf numFmtId="0" fontId="4" fillId="0" borderId="1" xfId="3" applyFont="1" applyAlignment="1">
      <alignment horizontal="right" vertical="center" wrapText="1"/>
    </xf>
    <xf numFmtId="0" fontId="5" fillId="0" borderId="1" xfId="3" applyFont="1" applyAlignment="1">
      <alignment vertical="center" wrapText="1"/>
    </xf>
    <xf numFmtId="0" fontId="10" fillId="0" borderId="1" xfId="3" applyFont="1" applyAlignment="1">
      <alignment vertical="center" wrapText="1"/>
    </xf>
    <xf numFmtId="0" fontId="9" fillId="0" borderId="1" xfId="3" applyFont="1"/>
    <xf numFmtId="0" fontId="4" fillId="0" borderId="24" xfId="3" applyFont="1" applyBorder="1" applyAlignment="1">
      <alignment vertical="center" wrapText="1"/>
    </xf>
    <xf numFmtId="165" fontId="4" fillId="3" borderId="29" xfId="3" applyNumberFormat="1" applyFont="1" applyFill="1" applyBorder="1" applyAlignment="1">
      <alignment horizontal="right" vertical="center" wrapText="1"/>
    </xf>
    <xf numFmtId="0" fontId="2" fillId="3" borderId="16" xfId="3" applyFont="1" applyFill="1" applyBorder="1" applyAlignment="1">
      <alignment vertical="center"/>
    </xf>
    <xf numFmtId="49" fontId="2" fillId="3" borderId="31" xfId="3" applyNumberFormat="1" applyFont="1" applyFill="1" applyBorder="1" applyAlignment="1">
      <alignment horizontal="center"/>
    </xf>
    <xf numFmtId="0" fontId="2" fillId="3" borderId="8" xfId="3" applyFont="1" applyFill="1" applyBorder="1" applyAlignment="1">
      <alignment vertical="center"/>
    </xf>
    <xf numFmtId="166" fontId="12" fillId="0" borderId="1" xfId="3" applyNumberFormat="1" applyFont="1"/>
    <xf numFmtId="3" fontId="5" fillId="4" borderId="33" xfId="3" applyNumberFormat="1" applyFont="1" applyFill="1" applyBorder="1" applyAlignment="1">
      <alignment horizontal="right" vertical="center" wrapText="1"/>
    </xf>
    <xf numFmtId="0" fontId="5" fillId="4" borderId="12" xfId="3" applyFont="1" applyFill="1" applyBorder="1" applyAlignment="1">
      <alignment vertical="center" wrapText="1"/>
    </xf>
    <xf numFmtId="3" fontId="4" fillId="0" borderId="33" xfId="3" applyNumberFormat="1" applyFont="1" applyBorder="1" applyAlignment="1">
      <alignment horizontal="right" vertical="center" wrapText="1"/>
    </xf>
    <xf numFmtId="0" fontId="2" fillId="0" borderId="12" xfId="3" applyFont="1" applyBorder="1"/>
    <xf numFmtId="3" fontId="4" fillId="0" borderId="31" xfId="3" applyNumberFormat="1" applyFont="1" applyBorder="1" applyAlignment="1">
      <alignment horizontal="right" vertical="center" wrapText="1"/>
    </xf>
    <xf numFmtId="3" fontId="5" fillId="4" borderId="29" xfId="3" applyNumberFormat="1" applyFont="1" applyFill="1" applyBorder="1" applyAlignment="1">
      <alignment horizontal="right" vertical="center" wrapText="1"/>
    </xf>
    <xf numFmtId="0" fontId="5" fillId="4" borderId="16" xfId="3" applyFont="1" applyFill="1" applyBorder="1" applyAlignment="1">
      <alignment vertical="center" wrapText="1"/>
    </xf>
    <xf numFmtId="0" fontId="2" fillId="0" borderId="35" xfId="3" applyFont="1" applyBorder="1"/>
    <xf numFmtId="0" fontId="15" fillId="0" borderId="12" xfId="3" applyFont="1" applyBorder="1" applyAlignment="1">
      <alignment vertical="center"/>
    </xf>
    <xf numFmtId="0" fontId="15" fillId="0" borderId="8" xfId="3" applyFont="1" applyBorder="1" applyAlignment="1">
      <alignment vertical="center"/>
    </xf>
    <xf numFmtId="166" fontId="5" fillId="4" borderId="29" xfId="3" applyNumberFormat="1" applyFont="1" applyFill="1" applyBorder="1" applyAlignment="1">
      <alignment horizontal="right" vertical="center" wrapText="1"/>
    </xf>
    <xf numFmtId="166" fontId="5" fillId="4" borderId="33" xfId="3" applyNumberFormat="1" applyFont="1" applyFill="1" applyBorder="1" applyAlignment="1">
      <alignment horizontal="right" vertical="center" wrapText="1"/>
    </xf>
    <xf numFmtId="166" fontId="4" fillId="0" borderId="33" xfId="3" applyNumberFormat="1" applyFont="1" applyBorder="1" applyAlignment="1">
      <alignment horizontal="right" vertical="center" wrapText="1"/>
    </xf>
    <xf numFmtId="0" fontId="15" fillId="0" borderId="12" xfId="3" applyFont="1" applyBorder="1"/>
    <xf numFmtId="166" fontId="5" fillId="4" borderId="33" xfId="3" applyNumberFormat="1" applyFont="1" applyFill="1" applyBorder="1" applyAlignment="1">
      <alignment vertical="center" wrapText="1"/>
    </xf>
    <xf numFmtId="0" fontId="15" fillId="4" borderId="12" xfId="3" applyFont="1" applyFill="1" applyBorder="1"/>
    <xf numFmtId="0" fontId="5" fillId="0" borderId="8" xfId="3" applyFont="1" applyBorder="1" applyAlignment="1">
      <alignment vertical="center" wrapText="1"/>
    </xf>
    <xf numFmtId="167" fontId="5" fillId="0" borderId="29" xfId="3" applyNumberFormat="1" applyFont="1" applyBorder="1" applyAlignment="1">
      <alignment horizontal="center" vertical="center" wrapText="1"/>
    </xf>
    <xf numFmtId="0" fontId="4" fillId="0" borderId="16" xfId="3" applyFont="1" applyBorder="1" applyAlignment="1">
      <alignment vertical="center" wrapText="1"/>
    </xf>
    <xf numFmtId="0" fontId="11" fillId="0" borderId="1" xfId="3" applyAlignment="1">
      <alignment horizontal="center"/>
    </xf>
    <xf numFmtId="0" fontId="20" fillId="0" borderId="1" xfId="3" applyFont="1" applyAlignment="1">
      <alignment horizontal="center"/>
    </xf>
    <xf numFmtId="0" fontId="15" fillId="4" borderId="12" xfId="2" applyFont="1" applyFill="1" applyBorder="1" applyAlignment="1">
      <alignment vertical="center" wrapText="1"/>
    </xf>
    <xf numFmtId="170" fontId="15" fillId="4" borderId="33" xfId="2" applyNumberFormat="1" applyFont="1" applyFill="1" applyBorder="1" applyAlignment="1">
      <alignment vertical="center" wrapText="1"/>
    </xf>
    <xf numFmtId="0" fontId="15" fillId="4" borderId="16" xfId="2" applyFont="1" applyFill="1" applyBorder="1" applyAlignment="1">
      <alignment vertical="center" wrapText="1"/>
    </xf>
    <xf numFmtId="170" fontId="15" fillId="4" borderId="29" xfId="2" applyNumberFormat="1" applyFont="1" applyFill="1" applyBorder="1" applyAlignment="1">
      <alignment vertical="center" wrapText="1"/>
    </xf>
    <xf numFmtId="0" fontId="2" fillId="0" borderId="1" xfId="2" applyFont="1" applyAlignment="1">
      <alignment vertical="center" wrapText="1"/>
    </xf>
    <xf numFmtId="0" fontId="2" fillId="0" borderId="1" xfId="2" applyFont="1" applyAlignment="1">
      <alignment horizontal="left"/>
    </xf>
    <xf numFmtId="0" fontId="23" fillId="0" borderId="1" xfId="2" applyFont="1"/>
    <xf numFmtId="4" fontId="15" fillId="4" borderId="29" xfId="2" applyNumberFormat="1" applyFont="1" applyFill="1" applyBorder="1" applyAlignment="1">
      <alignment vertical="center" wrapText="1"/>
    </xf>
    <xf numFmtId="0" fontId="2" fillId="0" borderId="24" xfId="2" applyFont="1" applyBorder="1" applyAlignment="1">
      <alignment vertical="center" wrapText="1"/>
    </xf>
    <xf numFmtId="49" fontId="35" fillId="0" borderId="1" xfId="0" applyNumberFormat="1" applyFont="1" applyBorder="1" applyAlignment="1">
      <alignment horizontal="center" vertical="center" wrapText="1"/>
    </xf>
    <xf numFmtId="49" fontId="36" fillId="0" borderId="1" xfId="2" applyNumberFormat="1" applyFont="1" applyAlignment="1">
      <alignment horizontal="left" vertical="center" wrapText="1"/>
    </xf>
    <xf numFmtId="49" fontId="39" fillId="0" borderId="43" xfId="0" applyNumberFormat="1" applyFont="1" applyBorder="1" applyAlignment="1">
      <alignment horizontal="center" vertical="center" wrapText="1"/>
    </xf>
    <xf numFmtId="49" fontId="5" fillId="0" borderId="47" xfId="2" applyNumberFormat="1" applyFont="1" applyBorder="1" applyAlignment="1">
      <alignment horizontal="left" vertical="center" wrapText="1"/>
    </xf>
    <xf numFmtId="49" fontId="6" fillId="0" borderId="48" xfId="2" applyNumberFormat="1" applyFont="1" applyBorder="1" applyAlignment="1">
      <alignment horizontal="left" vertical="center" wrapText="1"/>
    </xf>
    <xf numFmtId="49" fontId="33" fillId="2" borderId="49" xfId="2" applyNumberFormat="1" applyFont="1" applyFill="1" applyBorder="1" applyAlignment="1">
      <alignment horizontal="left" vertical="center" wrapText="1"/>
    </xf>
    <xf numFmtId="0" fontId="0" fillId="0" borderId="53" xfId="0" applyBorder="1"/>
    <xf numFmtId="0" fontId="3" fillId="0" borderId="1" xfId="2" applyFont="1"/>
    <xf numFmtId="0" fontId="32" fillId="0" borderId="0" xfId="0" applyFont="1"/>
    <xf numFmtId="0" fontId="32" fillId="0" borderId="1" xfId="0" applyFont="1" applyBorder="1"/>
    <xf numFmtId="0" fontId="40" fillId="0" borderId="1" xfId="2" applyFont="1" applyAlignment="1">
      <alignment horizontal="center" vertical="top" wrapText="1"/>
    </xf>
    <xf numFmtId="0" fontId="41" fillId="0" borderId="1" xfId="2" applyFont="1" applyAlignment="1">
      <alignment vertical="top"/>
    </xf>
    <xf numFmtId="0" fontId="30" fillId="0" borderId="0" xfId="0" applyFont="1" applyAlignment="1">
      <alignment horizontal="left" vertical="top" wrapText="1"/>
    </xf>
    <xf numFmtId="0" fontId="30" fillId="0" borderId="0" xfId="0" applyFont="1" applyAlignment="1">
      <alignment horizontal="left" vertical="center"/>
    </xf>
    <xf numFmtId="0" fontId="46" fillId="0" borderId="0" xfId="0" applyFont="1" applyAlignment="1">
      <alignment horizontal="left" vertical="top" wrapText="1"/>
    </xf>
    <xf numFmtId="169" fontId="29" fillId="0" borderId="31" xfId="2" applyNumberFormat="1" applyFont="1" applyBorder="1" applyAlignment="1">
      <alignment horizontal="center" vertical="center" wrapText="1"/>
    </xf>
    <xf numFmtId="0" fontId="2" fillId="0" borderId="54" xfId="2" applyFont="1" applyBorder="1"/>
    <xf numFmtId="0" fontId="2" fillId="0" borderId="55" xfId="2" applyFont="1" applyBorder="1" applyAlignment="1">
      <alignment vertical="center" wrapText="1"/>
    </xf>
    <xf numFmtId="0" fontId="2" fillId="0" borderId="56" xfId="2" applyFont="1" applyBorder="1" applyAlignment="1">
      <alignment horizontal="right" vertical="center" wrapText="1"/>
    </xf>
    <xf numFmtId="0" fontId="2" fillId="0" borderId="60" xfId="2" applyFont="1" applyBorder="1"/>
    <xf numFmtId="0" fontId="2" fillId="0" borderId="61" xfId="2" applyFont="1" applyBorder="1" applyAlignment="1">
      <alignment horizontal="right" vertical="center" wrapText="1"/>
    </xf>
    <xf numFmtId="0" fontId="2" fillId="0" borderId="57" xfId="2" applyFont="1" applyBorder="1"/>
    <xf numFmtId="0" fontId="27" fillId="0" borderId="1" xfId="4" applyFont="1" applyAlignment="1">
      <alignment horizontal="center"/>
    </xf>
    <xf numFmtId="0" fontId="30" fillId="0" borderId="1" xfId="4" applyFont="1"/>
    <xf numFmtId="0" fontId="22" fillId="0" borderId="1" xfId="2" applyFont="1" applyAlignment="1">
      <alignment horizontal="center"/>
    </xf>
    <xf numFmtId="49" fontId="5" fillId="8" borderId="3" xfId="0" applyNumberFormat="1" applyFont="1" applyFill="1" applyBorder="1" applyAlignment="1">
      <alignment horizontal="left" vertical="center" wrapText="1"/>
    </xf>
    <xf numFmtId="49" fontId="6" fillId="8" borderId="7" xfId="0" applyNumberFormat="1" applyFont="1" applyFill="1" applyBorder="1" applyAlignment="1">
      <alignment horizontal="left" vertical="center" wrapText="1"/>
    </xf>
    <xf numFmtId="49" fontId="6" fillId="8" borderId="4" xfId="0" applyNumberFormat="1" applyFont="1" applyFill="1" applyBorder="1" applyAlignment="1">
      <alignment vertical="center" wrapText="1"/>
    </xf>
    <xf numFmtId="49" fontId="6" fillId="8" borderId="5" xfId="0" applyNumberFormat="1" applyFont="1" applyFill="1" applyBorder="1" applyAlignment="1">
      <alignment vertical="center" wrapText="1"/>
    </xf>
    <xf numFmtId="0" fontId="11" fillId="0" borderId="79" xfId="3" applyBorder="1" applyAlignment="1">
      <alignment horizontal="center" vertical="center" wrapText="1"/>
    </xf>
    <xf numFmtId="0" fontId="11" fillId="0" borderId="79" xfId="3" applyBorder="1" applyAlignment="1">
      <alignment horizontal="center" vertical="center"/>
    </xf>
    <xf numFmtId="0" fontId="11" fillId="0" borderId="81" xfId="3" applyBorder="1" applyAlignment="1">
      <alignment vertical="center"/>
    </xf>
    <xf numFmtId="0" fontId="11" fillId="0" borderId="60" xfId="2" applyBorder="1"/>
    <xf numFmtId="0" fontId="11" fillId="0" borderId="61" xfId="2" applyBorder="1"/>
    <xf numFmtId="0" fontId="11" fillId="0" borderId="63" xfId="3" applyBorder="1" applyAlignment="1">
      <alignment horizontal="center" vertical="center" wrapText="1"/>
    </xf>
    <xf numFmtId="0" fontId="11" fillId="0" borderId="63" xfId="3" applyBorder="1" applyAlignment="1">
      <alignment horizontal="center" vertical="center"/>
    </xf>
    <xf numFmtId="0" fontId="11" fillId="0" borderId="63" xfId="3" applyBorder="1" applyAlignment="1">
      <alignment vertical="center"/>
    </xf>
    <xf numFmtId="0" fontId="11" fillId="0" borderId="64" xfId="3" applyBorder="1" applyAlignment="1">
      <alignment vertical="center"/>
    </xf>
    <xf numFmtId="0" fontId="2" fillId="0" borderId="54" xfId="3" applyFont="1" applyBorder="1"/>
    <xf numFmtId="0" fontId="4" fillId="0" borderId="55" xfId="3" applyFont="1" applyBorder="1" applyAlignment="1">
      <alignment vertical="center" wrapText="1"/>
    </xf>
    <xf numFmtId="0" fontId="4" fillId="0" borderId="56" xfId="3" applyFont="1" applyBorder="1" applyAlignment="1">
      <alignment horizontal="right" vertical="center" wrapText="1"/>
    </xf>
    <xf numFmtId="0" fontId="2" fillId="0" borderId="60" xfId="3" applyFont="1" applyBorder="1"/>
    <xf numFmtId="0" fontId="4" fillId="0" borderId="1" xfId="3" applyFont="1" applyAlignment="1">
      <alignment vertical="center" wrapText="1"/>
    </xf>
    <xf numFmtId="0" fontId="4" fillId="0" borderId="61" xfId="3" applyFont="1" applyBorder="1" applyAlignment="1">
      <alignment vertical="center" wrapText="1"/>
    </xf>
    <xf numFmtId="0" fontId="4" fillId="0" borderId="1" xfId="3" applyFont="1" applyAlignment="1">
      <alignment horizontal="center" vertical="center" wrapText="1"/>
    </xf>
    <xf numFmtId="0" fontId="9" fillId="0" borderId="60" xfId="3" applyFont="1" applyBorder="1" applyAlignment="1">
      <alignment horizontal="left"/>
    </xf>
    <xf numFmtId="0" fontId="6" fillId="0" borderId="1" xfId="3" applyFont="1" applyAlignment="1">
      <alignment horizontal="left" vertical="center" wrapText="1"/>
    </xf>
    <xf numFmtId="49" fontId="4" fillId="0" borderId="1" xfId="3" applyNumberFormat="1" applyFont="1" applyAlignment="1">
      <alignment horizontal="left" vertical="center" wrapText="1"/>
    </xf>
    <xf numFmtId="0" fontId="9" fillId="0" borderId="57" xfId="3" applyFont="1" applyBorder="1"/>
    <xf numFmtId="0" fontId="10" fillId="0" borderId="58" xfId="3" applyFont="1" applyBorder="1" applyAlignment="1">
      <alignment vertical="center" wrapText="1"/>
    </xf>
    <xf numFmtId="0" fontId="5" fillId="0" borderId="58" xfId="3" applyFont="1" applyBorder="1" applyAlignment="1">
      <alignment vertical="center" wrapText="1"/>
    </xf>
    <xf numFmtId="0" fontId="4" fillId="0" borderId="59" xfId="3" applyFont="1" applyBorder="1" applyAlignment="1">
      <alignment horizontal="right" vertical="center" wrapText="1"/>
    </xf>
    <xf numFmtId="0" fontId="2" fillId="0" borderId="1" xfId="2" applyFont="1" applyAlignment="1">
      <alignment horizontal="right" vertical="center" wrapText="1"/>
    </xf>
    <xf numFmtId="0" fontId="2" fillId="0" borderId="61" xfId="2" applyFont="1" applyBorder="1" applyAlignment="1">
      <alignment vertical="center" wrapText="1"/>
    </xf>
    <xf numFmtId="0" fontId="2" fillId="0" borderId="1" xfId="2" applyFont="1" applyAlignment="1">
      <alignment horizontal="center" vertical="center" wrapText="1"/>
    </xf>
    <xf numFmtId="0" fontId="9" fillId="0" borderId="60" xfId="2" applyFont="1" applyBorder="1"/>
    <xf numFmtId="0" fontId="9" fillId="0" borderId="1" xfId="2" applyFont="1" applyAlignment="1">
      <alignment vertical="center" wrapText="1"/>
    </xf>
    <xf numFmtId="0" fontId="15" fillId="0" borderId="58" xfId="2" applyFont="1" applyBorder="1" applyAlignment="1">
      <alignment vertical="center" wrapText="1"/>
    </xf>
    <xf numFmtId="0" fontId="2" fillId="0" borderId="59" xfId="2" applyFont="1" applyBorder="1" applyAlignment="1">
      <alignment horizontal="right" vertical="center" wrapText="1"/>
    </xf>
    <xf numFmtId="49" fontId="19" fillId="0" borderId="60" xfId="3" applyNumberFormat="1" applyFont="1" applyBorder="1" applyAlignment="1">
      <alignment horizontal="left"/>
    </xf>
    <xf numFmtId="49" fontId="18" fillId="0" borderId="1" xfId="3" applyNumberFormat="1" applyFont="1" applyAlignment="1">
      <alignment horizontal="left" vertical="center" wrapText="1"/>
    </xf>
    <xf numFmtId="49" fontId="18" fillId="0" borderId="1" xfId="3" applyNumberFormat="1" applyFont="1" applyAlignment="1">
      <alignment horizontal="center" vertical="center" wrapText="1"/>
    </xf>
    <xf numFmtId="49" fontId="18" fillId="0" borderId="61" xfId="3" applyNumberFormat="1" applyFont="1" applyBorder="1" applyAlignment="1">
      <alignment horizontal="center" vertical="center" wrapText="1"/>
    </xf>
    <xf numFmtId="171" fontId="11" fillId="0" borderId="1" xfId="1" applyNumberFormat="1" applyBorder="1"/>
    <xf numFmtId="0" fontId="11" fillId="0" borderId="0" xfId="0" applyFont="1"/>
    <xf numFmtId="0" fontId="0" fillId="0" borderId="0" xfId="0" applyProtection="1">
      <protection locked="0"/>
    </xf>
    <xf numFmtId="0" fontId="1" fillId="0" borderId="0" xfId="0" applyFont="1" applyAlignment="1" applyProtection="1">
      <alignment vertical="center" wrapText="1"/>
      <protection locked="0"/>
    </xf>
    <xf numFmtId="0" fontId="2" fillId="0" borderId="0" xfId="0" applyFont="1" applyProtection="1">
      <protection locked="0"/>
    </xf>
    <xf numFmtId="49" fontId="5" fillId="8" borderId="3" xfId="0" applyNumberFormat="1" applyFont="1" applyFill="1" applyBorder="1" applyAlignment="1" applyProtection="1">
      <alignment horizontal="left" vertical="center" wrapText="1"/>
      <protection locked="0"/>
    </xf>
    <xf numFmtId="49" fontId="6" fillId="8" borderId="7" xfId="0" applyNumberFormat="1" applyFont="1" applyFill="1" applyBorder="1" applyAlignment="1" applyProtection="1">
      <alignment horizontal="left" vertical="center" wrapText="1"/>
      <protection locked="0"/>
    </xf>
    <xf numFmtId="49" fontId="6" fillId="8" borderId="4" xfId="0" applyNumberFormat="1" applyFont="1" applyFill="1" applyBorder="1" applyAlignment="1" applyProtection="1">
      <alignment vertical="center" wrapText="1"/>
      <protection locked="0"/>
    </xf>
    <xf numFmtId="49" fontId="6" fillId="8" borderId="5" xfId="0" applyNumberFormat="1" applyFont="1" applyFill="1" applyBorder="1" applyAlignment="1" applyProtection="1">
      <alignment vertical="center" wrapText="1"/>
      <protection locked="0"/>
    </xf>
    <xf numFmtId="49" fontId="5" fillId="0" borderId="0" xfId="0" applyNumberFormat="1" applyFont="1" applyAlignment="1" applyProtection="1">
      <alignment horizontal="left" vertical="center" wrapText="1"/>
      <protection locked="0"/>
    </xf>
    <xf numFmtId="49" fontId="6" fillId="0" borderId="0" xfId="0" applyNumberFormat="1" applyFont="1" applyAlignment="1" applyProtection="1">
      <alignment horizontal="left" vertical="center" wrapText="1"/>
      <protection locked="0"/>
    </xf>
    <xf numFmtId="49" fontId="5" fillId="2" borderId="6" xfId="0" applyNumberFormat="1" applyFont="1" applyFill="1" applyBorder="1" applyAlignment="1" applyProtection="1">
      <alignment horizontal="left" vertical="center" wrapText="1"/>
      <protection locked="0"/>
    </xf>
    <xf numFmtId="0" fontId="35" fillId="0" borderId="43" xfId="0" applyFont="1" applyBorder="1" applyAlignment="1" applyProtection="1">
      <alignment horizontal="center" vertical="center" wrapText="1"/>
      <protection locked="0"/>
    </xf>
    <xf numFmtId="49" fontId="6" fillId="0" borderId="1" xfId="0" applyNumberFormat="1" applyFont="1" applyBorder="1" applyAlignment="1" applyProtection="1">
      <alignment horizontal="left" vertical="center" wrapText="1"/>
      <protection locked="0"/>
    </xf>
    <xf numFmtId="49" fontId="34" fillId="0" borderId="1" xfId="0" applyNumberFormat="1" applyFont="1" applyBorder="1" applyAlignment="1" applyProtection="1">
      <alignment horizontal="center" vertical="center" wrapText="1"/>
      <protection locked="0"/>
    </xf>
    <xf numFmtId="172" fontId="6" fillId="0" borderId="0" xfId="0" applyNumberFormat="1" applyFont="1" applyAlignment="1" applyProtection="1">
      <alignment horizontal="left" vertical="center" wrapText="1"/>
      <protection locked="0"/>
    </xf>
    <xf numFmtId="49" fontId="5" fillId="2" borderId="1" xfId="0" applyNumberFormat="1" applyFont="1" applyFill="1" applyBorder="1" applyAlignment="1" applyProtection="1">
      <alignment horizontal="left" vertical="center" wrapText="1"/>
      <protection locked="0"/>
    </xf>
    <xf numFmtId="49" fontId="6" fillId="0" borderId="24" xfId="0" applyNumberFormat="1" applyFont="1" applyBorder="1" applyAlignment="1" applyProtection="1">
      <alignment horizontal="left" vertical="center" wrapText="1"/>
      <protection locked="0"/>
    </xf>
    <xf numFmtId="0" fontId="7" fillId="2" borderId="8" xfId="0" applyFont="1" applyFill="1" applyBorder="1" applyAlignment="1" applyProtection="1">
      <alignment horizontal="center" vertical="center" wrapText="1"/>
      <protection locked="0"/>
    </xf>
    <xf numFmtId="0" fontId="45" fillId="0" borderId="12" xfId="0" applyFont="1" applyBorder="1" applyAlignment="1" applyProtection="1">
      <alignment horizontal="left" vertical="center" wrapText="1"/>
      <protection locked="0"/>
    </xf>
    <xf numFmtId="49" fontId="52" fillId="0" borderId="42" xfId="0" applyNumberFormat="1" applyFont="1" applyBorder="1" applyAlignment="1" applyProtection="1">
      <alignment horizontal="center" vertical="center" wrapText="1"/>
      <protection locked="0"/>
    </xf>
    <xf numFmtId="0" fontId="45" fillId="0" borderId="16" xfId="0" applyFont="1" applyBorder="1" applyAlignment="1" applyProtection="1">
      <alignment horizontal="left" vertical="center" wrapText="1"/>
      <protection locked="0"/>
    </xf>
    <xf numFmtId="0" fontId="2" fillId="0" borderId="19" xfId="0" applyFont="1" applyBorder="1" applyProtection="1">
      <protection locked="0"/>
    </xf>
    <xf numFmtId="0" fontId="4" fillId="0" borderId="20" xfId="0" applyFont="1" applyBorder="1" applyAlignment="1" applyProtection="1">
      <alignment vertical="center" wrapText="1"/>
      <protection locked="0"/>
    </xf>
    <xf numFmtId="0" fontId="4" fillId="0" borderId="21" xfId="0" applyFont="1" applyBorder="1" applyAlignment="1" applyProtection="1">
      <alignment horizontal="right" vertical="center" wrapText="1"/>
      <protection locked="0"/>
    </xf>
    <xf numFmtId="0" fontId="2" fillId="0" borderId="22" xfId="0" applyFont="1" applyBorder="1" applyProtection="1">
      <protection locked="0"/>
    </xf>
    <xf numFmtId="0" fontId="4" fillId="0" borderId="0" xfId="0" applyFont="1" applyAlignment="1" applyProtection="1">
      <alignment vertical="center" wrapText="1"/>
      <protection locked="0"/>
    </xf>
    <xf numFmtId="44" fontId="4" fillId="0" borderId="0" xfId="1" applyFont="1" applyAlignment="1" applyProtection="1">
      <alignment vertical="center" wrapText="1"/>
      <protection locked="0"/>
    </xf>
    <xf numFmtId="0" fontId="4" fillId="0" borderId="23" xfId="0" applyFont="1" applyBorder="1" applyAlignment="1" applyProtection="1">
      <alignment horizontal="right" vertical="center" wrapText="1"/>
      <protection locked="0"/>
    </xf>
    <xf numFmtId="0" fontId="4" fillId="0" borderId="0" xfId="0" applyFont="1" applyAlignment="1" applyProtection="1">
      <alignment horizontal="right" vertical="center" wrapText="1"/>
      <protection locked="0"/>
    </xf>
    <xf numFmtId="0" fontId="4" fillId="0" borderId="1" xfId="0" applyFont="1" applyBorder="1" applyAlignment="1" applyProtection="1">
      <alignment vertical="center" wrapText="1"/>
      <protection locked="0"/>
    </xf>
    <xf numFmtId="0" fontId="2" fillId="0" borderId="22" xfId="2" applyFont="1" applyBorder="1" applyProtection="1">
      <protection locked="0"/>
    </xf>
    <xf numFmtId="0" fontId="0" fillId="0" borderId="53" xfId="0" applyBorder="1" applyProtection="1">
      <protection locked="0"/>
    </xf>
    <xf numFmtId="0" fontId="9" fillId="0" borderId="22" xfId="0" applyFont="1" applyBorder="1" applyAlignment="1" applyProtection="1">
      <alignment horizontal="left"/>
      <protection locked="0"/>
    </xf>
    <xf numFmtId="0" fontId="6" fillId="0" borderId="0" xfId="0" applyFont="1" applyAlignment="1" applyProtection="1">
      <alignment horizontal="left" vertical="center" wrapText="1"/>
      <protection locked="0"/>
    </xf>
    <xf numFmtId="49" fontId="4" fillId="0" borderId="0" xfId="0" applyNumberFormat="1" applyFont="1" applyAlignment="1" applyProtection="1">
      <alignment horizontal="left" vertical="center" wrapText="1"/>
      <protection locked="0"/>
    </xf>
    <xf numFmtId="0" fontId="9" fillId="0" borderId="22" xfId="0" applyFont="1" applyBorder="1" applyAlignment="1" applyProtection="1">
      <alignment horizontal="left" wrapText="1"/>
      <protection locked="0"/>
    </xf>
    <xf numFmtId="0" fontId="3" fillId="0" borderId="23" xfId="0" applyFont="1" applyBorder="1" applyProtection="1">
      <protection locked="0"/>
    </xf>
    <xf numFmtId="0" fontId="9" fillId="0" borderId="25" xfId="0" applyFont="1" applyBorder="1" applyProtection="1">
      <protection locked="0"/>
    </xf>
    <xf numFmtId="0" fontId="10" fillId="0" borderId="24" xfId="0" applyFont="1" applyBorder="1" applyAlignment="1" applyProtection="1">
      <alignment vertical="center" wrapText="1"/>
      <protection locked="0"/>
    </xf>
    <xf numFmtId="0" fontId="5" fillId="0" borderId="24" xfId="0" applyFont="1" applyBorder="1" applyAlignment="1" applyProtection="1">
      <alignment vertical="center" wrapText="1"/>
      <protection locked="0"/>
    </xf>
    <xf numFmtId="0" fontId="4" fillId="0" borderId="26" xfId="0" applyFont="1" applyBorder="1" applyAlignment="1" applyProtection="1">
      <alignment horizontal="right" vertical="center" wrapText="1"/>
      <protection locked="0"/>
    </xf>
    <xf numFmtId="0" fontId="50" fillId="0" borderId="0" xfId="0" applyFont="1" applyAlignment="1" applyProtection="1">
      <alignment horizontal="justify" vertical="center"/>
      <protection locked="0"/>
    </xf>
    <xf numFmtId="49" fontId="5" fillId="0" borderId="65" xfId="0" applyNumberFormat="1" applyFont="1" applyBorder="1" applyAlignment="1">
      <alignment horizontal="center" vertical="center" wrapText="1"/>
    </xf>
    <xf numFmtId="49" fontId="5" fillId="0" borderId="93" xfId="0" applyNumberFormat="1" applyFont="1" applyBorder="1" applyAlignment="1">
      <alignment horizontal="center" vertical="center" wrapText="1"/>
    </xf>
    <xf numFmtId="49" fontId="5" fillId="0" borderId="67" xfId="0" applyNumberFormat="1" applyFont="1" applyBorder="1" applyAlignment="1">
      <alignment horizontal="center" vertical="center" wrapText="1"/>
    </xf>
    <xf numFmtId="0" fontId="49" fillId="8" borderId="91" xfId="0" applyFont="1" applyFill="1" applyBorder="1" applyAlignment="1">
      <alignment horizontal="center" vertical="center" wrapText="1"/>
    </xf>
    <xf numFmtId="171" fontId="49" fillId="0" borderId="92" xfId="1" applyNumberFormat="1" applyFont="1" applyBorder="1" applyAlignment="1" applyProtection="1">
      <alignment horizontal="left" vertical="center" wrapText="1"/>
    </xf>
    <xf numFmtId="173" fontId="13" fillId="0" borderId="71" xfId="5" applyNumberFormat="1" applyFont="1" applyBorder="1" applyAlignment="1" applyProtection="1">
      <alignment horizontal="left" vertical="center" wrapText="1"/>
    </xf>
    <xf numFmtId="171" fontId="14" fillId="0" borderId="58" xfId="1" applyNumberFormat="1" applyFont="1" applyBorder="1" applyAlignment="1" applyProtection="1">
      <alignment horizontal="center" vertical="center" wrapText="1"/>
    </xf>
    <xf numFmtId="171" fontId="13" fillId="0" borderId="59" xfId="1" applyNumberFormat="1" applyFont="1" applyBorder="1" applyAlignment="1" applyProtection="1">
      <alignment horizontal="left" vertical="center" wrapText="1"/>
    </xf>
    <xf numFmtId="0" fontId="11" fillId="0" borderId="1" xfId="2" applyProtection="1">
      <protection locked="0"/>
    </xf>
    <xf numFmtId="0" fontId="1" fillId="0" borderId="1" xfId="2" applyFont="1" applyAlignment="1" applyProtection="1">
      <alignment vertical="center" wrapText="1"/>
      <protection locked="0"/>
    </xf>
    <xf numFmtId="0" fontId="2" fillId="0" borderId="1" xfId="2" applyFont="1" applyProtection="1">
      <protection locked="0"/>
    </xf>
    <xf numFmtId="49" fontId="5" fillId="0" borderId="1" xfId="2" applyNumberFormat="1" applyFont="1" applyAlignment="1" applyProtection="1">
      <alignment horizontal="left" vertical="center" wrapText="1"/>
      <protection locked="0"/>
    </xf>
    <xf numFmtId="49" fontId="6" fillId="0" borderId="1" xfId="2" applyNumberFormat="1" applyFont="1" applyAlignment="1" applyProtection="1">
      <alignment horizontal="left" vertical="center" wrapText="1"/>
      <protection locked="0"/>
    </xf>
    <xf numFmtId="49" fontId="5" fillId="2" borderId="6" xfId="2" applyNumberFormat="1" applyFont="1" applyFill="1" applyBorder="1" applyAlignment="1" applyProtection="1">
      <alignment horizontal="left" vertical="center" wrapText="1"/>
      <protection locked="0"/>
    </xf>
    <xf numFmtId="49" fontId="33" fillId="2" borderId="6" xfId="2" applyNumberFormat="1" applyFont="1" applyFill="1" applyBorder="1" applyAlignment="1" applyProtection="1">
      <alignment horizontal="left" vertical="center" wrapText="1"/>
      <protection locked="0"/>
    </xf>
    <xf numFmtId="49" fontId="10" fillId="0" borderId="1" xfId="2" applyNumberFormat="1" applyFont="1" applyAlignment="1" applyProtection="1">
      <alignment horizontal="left" vertical="center" wrapText="1"/>
      <protection locked="0"/>
    </xf>
    <xf numFmtId="49" fontId="36" fillId="0" borderId="1" xfId="2" applyNumberFormat="1" applyFont="1" applyAlignment="1" applyProtection="1">
      <alignment horizontal="left" vertical="center" wrapText="1"/>
      <protection locked="0"/>
    </xf>
    <xf numFmtId="0" fontId="4" fillId="0" borderId="1" xfId="2" applyFont="1" applyAlignment="1" applyProtection="1">
      <alignment horizontal="right" vertical="center" wrapText="1"/>
      <protection locked="0"/>
    </xf>
    <xf numFmtId="0" fontId="4" fillId="0" borderId="1" xfId="2" applyFont="1" applyAlignment="1" applyProtection="1">
      <alignment vertical="center" wrapText="1"/>
      <protection locked="0"/>
    </xf>
    <xf numFmtId="0" fontId="9" fillId="0" borderId="22" xfId="2" applyFont="1" applyBorder="1" applyAlignment="1" applyProtection="1">
      <alignment horizontal="left"/>
      <protection locked="0"/>
    </xf>
    <xf numFmtId="0" fontId="6" fillId="0" borderId="1" xfId="2" applyFont="1" applyAlignment="1" applyProtection="1">
      <alignment horizontal="left" vertical="center" wrapText="1"/>
      <protection locked="0"/>
    </xf>
    <xf numFmtId="49" fontId="4" fillId="0" borderId="1" xfId="2" applyNumberFormat="1" applyFont="1" applyAlignment="1" applyProtection="1">
      <alignment horizontal="left" vertical="center" wrapText="1"/>
      <protection locked="0"/>
    </xf>
    <xf numFmtId="0" fontId="9" fillId="0" borderId="25" xfId="2" applyFont="1" applyBorder="1" applyProtection="1">
      <protection locked="0"/>
    </xf>
    <xf numFmtId="0" fontId="10" fillId="0" borderId="24" xfId="2" applyFont="1" applyBorder="1" applyAlignment="1" applyProtection="1">
      <alignment vertical="center" wrapText="1"/>
      <protection locked="0"/>
    </xf>
    <xf numFmtId="0" fontId="5" fillId="0" borderId="24" xfId="2" applyFont="1" applyBorder="1" applyAlignment="1" applyProtection="1">
      <alignment vertical="center" wrapText="1"/>
      <protection locked="0"/>
    </xf>
    <xf numFmtId="0" fontId="4" fillId="0" borderId="26" xfId="2" applyFont="1" applyBorder="1" applyAlignment="1" applyProtection="1">
      <alignment horizontal="right" vertical="center" wrapText="1"/>
      <protection locked="0"/>
    </xf>
    <xf numFmtId="173" fontId="39" fillId="0" borderId="43" xfId="5" applyNumberFormat="1" applyFont="1" applyBorder="1" applyAlignment="1" applyProtection="1">
      <alignment horizontal="center" vertical="center" wrapText="1"/>
    </xf>
    <xf numFmtId="171" fontId="39" fillId="0" borderId="43" xfId="1" applyNumberFormat="1" applyFont="1" applyBorder="1" applyAlignment="1" applyProtection="1">
      <alignment horizontal="center" vertical="center" wrapText="1"/>
    </xf>
    <xf numFmtId="0" fontId="32" fillId="0" borderId="0" xfId="0" applyFont="1" applyProtection="1">
      <protection locked="0"/>
    </xf>
    <xf numFmtId="0" fontId="19" fillId="8" borderId="1" xfId="2" applyFont="1" applyFill="1" applyAlignment="1" applyProtection="1">
      <alignment horizontal="left"/>
      <protection locked="0"/>
    </xf>
    <xf numFmtId="0" fontId="1" fillId="8" borderId="1" xfId="2" applyFont="1" applyFill="1" applyAlignment="1" applyProtection="1">
      <alignment horizontal="center"/>
      <protection locked="0"/>
    </xf>
    <xf numFmtId="0" fontId="2" fillId="8" borderId="1" xfId="2" applyFont="1" applyFill="1" applyProtection="1">
      <protection locked="0"/>
    </xf>
    <xf numFmtId="0" fontId="11" fillId="0" borderId="1" xfId="2" applyAlignment="1" applyProtection="1">
      <alignment vertical="top"/>
      <protection locked="0"/>
    </xf>
    <xf numFmtId="0" fontId="11" fillId="0" borderId="74" xfId="3" applyBorder="1" applyAlignment="1" applyProtection="1">
      <alignment horizontal="center" vertical="center" wrapText="1"/>
      <protection locked="0"/>
    </xf>
    <xf numFmtId="0" fontId="11" fillId="0" borderId="74" xfId="3" applyBorder="1" applyAlignment="1" applyProtection="1">
      <alignment horizontal="center" vertical="center"/>
      <protection locked="0"/>
    </xf>
    <xf numFmtId="0" fontId="11" fillId="0" borderId="76" xfId="3" applyBorder="1" applyAlignment="1" applyProtection="1">
      <alignment vertical="center"/>
      <protection locked="0"/>
    </xf>
    <xf numFmtId="44" fontId="11" fillId="0" borderId="1" xfId="1" applyBorder="1" applyProtection="1">
      <protection locked="0"/>
    </xf>
    <xf numFmtId="169" fontId="12" fillId="0" borderId="1" xfId="2" applyNumberFormat="1" applyFont="1" applyProtection="1">
      <protection locked="0"/>
    </xf>
    <xf numFmtId="0" fontId="2" fillId="0" borderId="54" xfId="2" applyFont="1" applyBorder="1" applyProtection="1">
      <protection locked="0"/>
    </xf>
    <xf numFmtId="0" fontId="2" fillId="0" borderId="55" xfId="2" applyFont="1" applyBorder="1" applyAlignment="1" applyProtection="1">
      <alignment vertical="center" wrapText="1"/>
      <protection locked="0"/>
    </xf>
    <xf numFmtId="0" fontId="2" fillId="0" borderId="56" xfId="2" applyFont="1" applyBorder="1" applyAlignment="1" applyProtection="1">
      <alignment horizontal="right" vertical="center" wrapText="1"/>
      <protection locked="0"/>
    </xf>
    <xf numFmtId="0" fontId="2" fillId="0" borderId="60" xfId="2" applyFont="1" applyBorder="1" applyProtection="1">
      <protection locked="0"/>
    </xf>
    <xf numFmtId="0" fontId="2" fillId="0" borderId="1" xfId="2" applyFont="1" applyAlignment="1" applyProtection="1">
      <alignment vertical="center" wrapText="1"/>
      <protection locked="0"/>
    </xf>
    <xf numFmtId="0" fontId="2" fillId="0" borderId="61" xfId="2" applyFont="1" applyBorder="1" applyAlignment="1" applyProtection="1">
      <alignment horizontal="right" vertical="center" wrapText="1"/>
      <protection locked="0"/>
    </xf>
    <xf numFmtId="0" fontId="4" fillId="0" borderId="1" xfId="2" applyFont="1" applyAlignment="1" applyProtection="1">
      <alignment horizontal="center" vertical="center" wrapText="1"/>
      <protection locked="0"/>
    </xf>
    <xf numFmtId="0" fontId="4" fillId="0" borderId="61" xfId="2" applyFont="1" applyBorder="1" applyAlignment="1" applyProtection="1">
      <alignment horizontal="center" vertical="center" wrapText="1"/>
      <protection locked="0"/>
    </xf>
    <xf numFmtId="0" fontId="4" fillId="0" borderId="1" xfId="2" applyFont="1" applyAlignment="1" applyProtection="1">
      <alignment horizontal="center" vertical="center"/>
      <protection locked="0"/>
    </xf>
    <xf numFmtId="0" fontId="4" fillId="0" borderId="90" xfId="2" applyFont="1" applyBorder="1" applyAlignment="1" applyProtection="1">
      <alignment horizontal="center" vertical="center" wrapText="1"/>
      <protection locked="0"/>
    </xf>
    <xf numFmtId="0" fontId="9" fillId="0" borderId="60" xfId="2" applyFont="1" applyBorder="1" applyAlignment="1" applyProtection="1">
      <alignment horizontal="left"/>
      <protection locked="0"/>
    </xf>
    <xf numFmtId="0" fontId="2" fillId="0" borderId="57" xfId="2" applyFont="1" applyBorder="1" applyProtection="1">
      <protection locked="0"/>
    </xf>
    <xf numFmtId="0" fontId="5" fillId="0" borderId="58" xfId="2" applyFont="1" applyBorder="1" applyAlignment="1" applyProtection="1">
      <alignment vertical="center" wrapText="1"/>
      <protection locked="0"/>
    </xf>
    <xf numFmtId="0" fontId="4" fillId="0" borderId="59" xfId="2" applyFont="1" applyBorder="1" applyAlignment="1" applyProtection="1">
      <alignment horizontal="right" vertical="center" wrapText="1"/>
      <protection locked="0"/>
    </xf>
    <xf numFmtId="0" fontId="2" fillId="0" borderId="1" xfId="2" applyFont="1" applyAlignment="1" applyProtection="1">
      <alignment horizontal="left"/>
      <protection locked="0"/>
    </xf>
    <xf numFmtId="0" fontId="2" fillId="0" borderId="35" xfId="2" applyFont="1" applyBorder="1" applyAlignment="1">
      <alignment vertical="center" wrapText="1"/>
    </xf>
    <xf numFmtId="168" fontId="2" fillId="0" borderId="31" xfId="2" applyNumberFormat="1" applyFont="1" applyBorder="1" applyAlignment="1">
      <alignment vertical="center" wrapText="1"/>
    </xf>
    <xf numFmtId="0" fontId="2" fillId="0" borderId="12" xfId="2" applyFont="1" applyBorder="1" applyAlignment="1">
      <alignment vertical="center" wrapText="1"/>
    </xf>
    <xf numFmtId="168" fontId="2" fillId="0" borderId="33" xfId="2" applyNumberFormat="1" applyFont="1" applyBorder="1" applyAlignment="1">
      <alignment vertical="center" wrapText="1"/>
    </xf>
    <xf numFmtId="0" fontId="11" fillId="0" borderId="1" xfId="4" applyProtection="1">
      <protection locked="0"/>
    </xf>
    <xf numFmtId="0" fontId="32" fillId="0" borderId="1" xfId="0" applyFont="1" applyBorder="1" applyProtection="1">
      <protection locked="0"/>
    </xf>
    <xf numFmtId="0" fontId="40" fillId="0" borderId="1" xfId="2" applyFont="1" applyAlignment="1" applyProtection="1">
      <alignment horizontal="center" wrapText="1"/>
      <protection locked="0"/>
    </xf>
    <xf numFmtId="0" fontId="41" fillId="0" borderId="1" xfId="2" applyFont="1" applyProtection="1">
      <protection locked="0"/>
    </xf>
    <xf numFmtId="0" fontId="2" fillId="0" borderId="1" xfId="4" applyFont="1" applyProtection="1">
      <protection locked="0"/>
    </xf>
    <xf numFmtId="0" fontId="22" fillId="0" borderId="1" xfId="4" applyFont="1" applyAlignment="1" applyProtection="1">
      <alignment horizontal="center"/>
      <protection locked="0"/>
    </xf>
    <xf numFmtId="0" fontId="11" fillId="0" borderId="1" xfId="4" applyAlignment="1" applyProtection="1">
      <alignment vertical="top" wrapText="1"/>
      <protection locked="0"/>
    </xf>
    <xf numFmtId="0" fontId="11" fillId="0" borderId="60" xfId="4" applyBorder="1" applyProtection="1">
      <protection locked="0"/>
    </xf>
    <xf numFmtId="0" fontId="11" fillId="0" borderId="61" xfId="4" applyBorder="1" applyProtection="1">
      <protection locked="0"/>
    </xf>
    <xf numFmtId="0" fontId="11" fillId="0" borderId="79" xfId="3" applyBorder="1" applyAlignment="1" applyProtection="1">
      <alignment horizontal="center" vertical="center" wrapText="1"/>
      <protection locked="0"/>
    </xf>
    <xf numFmtId="0" fontId="11" fillId="0" borderId="79" xfId="3" applyBorder="1" applyAlignment="1" applyProtection="1">
      <alignment horizontal="center" vertical="center"/>
      <protection locked="0"/>
    </xf>
    <xf numFmtId="0" fontId="11" fillId="0" borderId="81" xfId="3" applyBorder="1" applyAlignment="1" applyProtection="1">
      <alignment vertical="center"/>
      <protection locked="0"/>
    </xf>
    <xf numFmtId="49" fontId="9" fillId="0" borderId="77" xfId="4" applyNumberFormat="1" applyFont="1" applyBorder="1" applyAlignment="1" applyProtection="1">
      <alignment horizontal="left" vertical="center" wrapText="1"/>
      <protection locked="0"/>
    </xf>
    <xf numFmtId="49" fontId="9" fillId="0" borderId="24" xfId="4" applyNumberFormat="1" applyFont="1" applyBorder="1" applyAlignment="1" applyProtection="1">
      <alignment horizontal="left" vertical="center" wrapText="1"/>
      <protection locked="0"/>
    </xf>
    <xf numFmtId="169" fontId="11" fillId="0" borderId="1" xfId="4" applyNumberFormat="1" applyProtection="1">
      <protection locked="0"/>
    </xf>
    <xf numFmtId="168" fontId="11" fillId="0" borderId="1" xfId="4" applyNumberFormat="1" applyProtection="1">
      <protection locked="0"/>
    </xf>
    <xf numFmtId="44" fontId="11" fillId="0" borderId="1" xfId="4" applyNumberFormat="1" applyProtection="1">
      <protection locked="0"/>
    </xf>
    <xf numFmtId="0" fontId="2" fillId="0" borderId="54" xfId="4" applyFont="1" applyBorder="1" applyProtection="1">
      <protection locked="0"/>
    </xf>
    <xf numFmtId="0" fontId="2" fillId="0" borderId="55" xfId="4" applyFont="1" applyBorder="1" applyAlignment="1" applyProtection="1">
      <alignment vertical="center" wrapText="1"/>
      <protection locked="0"/>
    </xf>
    <xf numFmtId="0" fontId="2" fillId="0" borderId="56" xfId="4" applyFont="1" applyBorder="1" applyAlignment="1" applyProtection="1">
      <alignment horizontal="right" vertical="center" wrapText="1"/>
      <protection locked="0"/>
    </xf>
    <xf numFmtId="0" fontId="2" fillId="0" borderId="60" xfId="4" applyFont="1" applyBorder="1" applyProtection="1">
      <protection locked="0"/>
    </xf>
    <xf numFmtId="0" fontId="2" fillId="0" borderId="1" xfId="4" applyFont="1" applyAlignment="1" applyProtection="1">
      <alignment vertical="center" wrapText="1"/>
      <protection locked="0"/>
    </xf>
    <xf numFmtId="0" fontId="2" fillId="0" borderId="61" xfId="4" applyFont="1" applyBorder="1" applyAlignment="1" applyProtection="1">
      <alignment horizontal="right" vertical="center" wrapText="1"/>
      <protection locked="0"/>
    </xf>
    <xf numFmtId="0" fontId="4" fillId="0" borderId="1" xfId="4" applyFont="1" applyAlignment="1" applyProtection="1">
      <alignment horizontal="right" vertical="center" wrapText="1"/>
      <protection locked="0"/>
    </xf>
    <xf numFmtId="0" fontId="4" fillId="0" borderId="1" xfId="4" applyFont="1" applyAlignment="1" applyProtection="1">
      <alignment vertical="center" wrapText="1"/>
      <protection locked="0"/>
    </xf>
    <xf numFmtId="0" fontId="2" fillId="0" borderId="61" xfId="4" applyFont="1" applyBorder="1" applyAlignment="1" applyProtection="1">
      <alignment vertical="center" wrapText="1"/>
      <protection locked="0"/>
    </xf>
    <xf numFmtId="0" fontId="4" fillId="0" borderId="1" xfId="4" applyFont="1" applyAlignment="1" applyProtection="1">
      <alignment horizontal="center" vertical="center"/>
      <protection locked="0"/>
    </xf>
    <xf numFmtId="0" fontId="4" fillId="0" borderId="24" xfId="3" applyFont="1" applyBorder="1" applyAlignment="1" applyProtection="1">
      <alignment vertical="center" wrapText="1"/>
      <protection locked="0"/>
    </xf>
    <xf numFmtId="0" fontId="9" fillId="0" borderId="60" xfId="4" applyFont="1" applyBorder="1" applyAlignment="1" applyProtection="1">
      <alignment horizontal="left"/>
      <protection locked="0"/>
    </xf>
    <xf numFmtId="0" fontId="6" fillId="0" borderId="1" xfId="4" applyFont="1" applyAlignment="1" applyProtection="1">
      <alignment horizontal="left" vertical="center" wrapText="1"/>
      <protection locked="0"/>
    </xf>
    <xf numFmtId="49" fontId="4" fillId="0" borderId="1" xfId="4" applyNumberFormat="1" applyFont="1" applyAlignment="1" applyProtection="1">
      <alignment horizontal="left" vertical="center" wrapText="1"/>
      <protection locked="0"/>
    </xf>
    <xf numFmtId="0" fontId="4" fillId="0" borderId="58" xfId="4" applyFont="1" applyBorder="1" applyAlignment="1" applyProtection="1">
      <alignment vertical="center" wrapText="1"/>
      <protection locked="0"/>
    </xf>
    <xf numFmtId="0" fontId="2" fillId="0" borderId="25" xfId="4" applyFont="1" applyBorder="1" applyProtection="1">
      <protection locked="0"/>
    </xf>
    <xf numFmtId="0" fontId="5" fillId="0" borderId="24" xfId="4" applyFont="1" applyBorder="1" applyAlignment="1" applyProtection="1">
      <alignment vertical="center" wrapText="1"/>
      <protection locked="0"/>
    </xf>
    <xf numFmtId="0" fontId="4" fillId="0" borderId="26" xfId="4" applyFont="1" applyBorder="1" applyAlignment="1" applyProtection="1">
      <alignment horizontal="right" vertical="center" wrapText="1"/>
      <protection locked="0"/>
    </xf>
    <xf numFmtId="0" fontId="2" fillId="0" borderId="1" xfId="4" applyFont="1" applyAlignment="1" applyProtection="1">
      <alignment horizontal="left"/>
      <protection locked="0"/>
    </xf>
    <xf numFmtId="2" fontId="11" fillId="0" borderId="1" xfId="4" applyNumberFormat="1" applyProtection="1">
      <protection locked="0"/>
    </xf>
    <xf numFmtId="0" fontId="2" fillId="0" borderId="68" xfId="4" applyFont="1" applyBorder="1" applyAlignment="1">
      <alignment vertical="center" wrapText="1"/>
    </xf>
    <xf numFmtId="169" fontId="2" fillId="0" borderId="69" xfId="4" applyNumberFormat="1" applyFont="1" applyBorder="1" applyAlignment="1">
      <alignment vertical="center" wrapText="1"/>
    </xf>
    <xf numFmtId="0" fontId="15" fillId="4" borderId="68" xfId="4" applyFont="1" applyFill="1" applyBorder="1" applyAlignment="1">
      <alignment vertical="center" wrapText="1"/>
    </xf>
    <xf numFmtId="3" fontId="15" fillId="4" borderId="69" xfId="4" applyNumberFormat="1" applyFont="1" applyFill="1" applyBorder="1" applyAlignment="1">
      <alignment vertical="center" wrapText="1"/>
    </xf>
    <xf numFmtId="0" fontId="15" fillId="4" borderId="70" xfId="4" applyFont="1" applyFill="1" applyBorder="1" applyAlignment="1">
      <alignment vertical="center" wrapText="1"/>
    </xf>
    <xf numFmtId="4" fontId="15" fillId="4" borderId="82" xfId="4" applyNumberFormat="1" applyFont="1" applyFill="1" applyBorder="1" applyAlignment="1">
      <alignment vertical="center" wrapText="1"/>
    </xf>
    <xf numFmtId="44" fontId="23" fillId="0" borderId="1" xfId="1" applyFont="1" applyBorder="1"/>
    <xf numFmtId="0" fontId="11" fillId="0" borderId="0" xfId="0" applyFont="1" applyAlignment="1">
      <alignment horizontal="center"/>
    </xf>
    <xf numFmtId="171" fontId="56" fillId="0" borderId="1" xfId="1" applyNumberFormat="1" applyFont="1" applyBorder="1" applyAlignment="1" applyProtection="1">
      <alignment horizontal="left" vertical="center" wrapText="1"/>
    </xf>
    <xf numFmtId="0" fontId="53" fillId="0" borderId="0" xfId="0" applyFont="1" applyAlignment="1">
      <alignment horizontal="justify" vertical="center"/>
    </xf>
    <xf numFmtId="49" fontId="5" fillId="2" borderId="95" xfId="0" applyNumberFormat="1" applyFont="1" applyFill="1" applyBorder="1" applyAlignment="1" applyProtection="1">
      <alignment horizontal="left" vertical="center" wrapText="1"/>
      <protection locked="0"/>
    </xf>
    <xf numFmtId="0" fontId="53" fillId="0" borderId="72" xfId="0" applyFont="1" applyBorder="1" applyAlignment="1" applyProtection="1">
      <alignment horizontal="justify" vertical="center"/>
      <protection locked="0"/>
    </xf>
    <xf numFmtId="0" fontId="11" fillId="0" borderId="0" xfId="0" applyFont="1" applyAlignment="1">
      <alignment horizontal="left" vertical="top"/>
    </xf>
    <xf numFmtId="0" fontId="30" fillId="0" borderId="0" xfId="0" applyFont="1" applyAlignment="1">
      <alignment vertical="top"/>
    </xf>
    <xf numFmtId="0" fontId="57" fillId="0" borderId="0" xfId="0" applyFont="1" applyAlignment="1">
      <alignment horizontal="center"/>
    </xf>
    <xf numFmtId="0" fontId="11" fillId="0" borderId="0" xfId="0" applyFont="1" applyAlignment="1">
      <alignment horizontal="left" vertical="top" wrapText="1"/>
    </xf>
    <xf numFmtId="0" fontId="30" fillId="0" borderId="0" xfId="0" applyFont="1" applyAlignment="1">
      <alignment horizontal="left" vertical="top" wrapText="1"/>
    </xf>
    <xf numFmtId="0" fontId="44" fillId="0" borderId="62" xfId="0" applyFont="1" applyBorder="1" applyAlignment="1">
      <alignment horizontal="center"/>
    </xf>
    <xf numFmtId="0" fontId="44" fillId="0" borderId="63" xfId="0" applyFont="1" applyBorder="1" applyAlignment="1">
      <alignment horizontal="center"/>
    </xf>
    <xf numFmtId="0" fontId="44" fillId="0" borderId="64" xfId="0" applyFont="1" applyBorder="1" applyAlignment="1">
      <alignment horizontal="center"/>
    </xf>
    <xf numFmtId="0" fontId="46" fillId="0" borderId="0" xfId="0" applyFont="1" applyAlignment="1">
      <alignment horizontal="left" vertical="top" wrapText="1"/>
    </xf>
    <xf numFmtId="0" fontId="40" fillId="0" borderId="54" xfId="0" applyFont="1" applyBorder="1" applyAlignment="1" applyProtection="1">
      <alignment horizontal="center" vertical="center" wrapText="1"/>
      <protection locked="0"/>
    </xf>
    <xf numFmtId="0" fontId="41" fillId="0" borderId="55" xfId="0" applyFont="1" applyBorder="1" applyProtection="1">
      <protection locked="0"/>
    </xf>
    <xf numFmtId="0" fontId="41" fillId="0" borderId="56" xfId="0" applyFont="1" applyBorder="1" applyProtection="1">
      <protection locked="0"/>
    </xf>
    <xf numFmtId="0" fontId="41" fillId="0" borderId="60" xfId="0" applyFont="1" applyBorder="1" applyProtection="1">
      <protection locked="0"/>
    </xf>
    <xf numFmtId="0" fontId="41" fillId="0" borderId="1" xfId="0" applyFont="1" applyBorder="1" applyProtection="1">
      <protection locked="0"/>
    </xf>
    <xf numFmtId="0" fontId="41" fillId="0" borderId="61" xfId="0" applyFont="1" applyBorder="1" applyProtection="1">
      <protection locked="0"/>
    </xf>
    <xf numFmtId="0" fontId="41" fillId="0" borderId="57" xfId="0" applyFont="1" applyBorder="1" applyProtection="1">
      <protection locked="0"/>
    </xf>
    <xf numFmtId="0" fontId="41" fillId="0" borderId="58" xfId="0" applyFont="1" applyBorder="1" applyProtection="1">
      <protection locked="0"/>
    </xf>
    <xf numFmtId="0" fontId="41" fillId="0" borderId="59" xfId="0" applyFont="1" applyBorder="1" applyProtection="1">
      <protection locked="0"/>
    </xf>
    <xf numFmtId="0" fontId="31" fillId="0" borderId="54" xfId="0" applyFont="1" applyBorder="1" applyAlignment="1" applyProtection="1">
      <alignment horizontal="center" vertical="center" wrapText="1"/>
      <protection locked="0"/>
    </xf>
    <xf numFmtId="0" fontId="42" fillId="0" borderId="55" xfId="0" applyFont="1" applyBorder="1" applyProtection="1">
      <protection locked="0"/>
    </xf>
    <xf numFmtId="0" fontId="42" fillId="0" borderId="56" xfId="0" applyFont="1" applyBorder="1" applyProtection="1">
      <protection locked="0"/>
    </xf>
    <xf numFmtId="0" fontId="1" fillId="0" borderId="57" xfId="0" applyFont="1" applyBorder="1" applyAlignment="1" applyProtection="1">
      <alignment horizontal="center" vertical="center" wrapText="1"/>
      <protection locked="0"/>
    </xf>
    <xf numFmtId="0" fontId="0" fillId="0" borderId="58" xfId="0" applyBorder="1" applyProtection="1">
      <protection locked="0"/>
    </xf>
    <xf numFmtId="0" fontId="0" fillId="0" borderId="59" xfId="0" applyBorder="1" applyProtection="1">
      <protection locked="0"/>
    </xf>
    <xf numFmtId="49" fontId="4" fillId="0" borderId="2" xfId="0" applyNumberFormat="1" applyFont="1" applyBorder="1" applyAlignment="1" applyProtection="1">
      <alignment horizontal="left" vertical="center" wrapText="1"/>
      <protection locked="0"/>
    </xf>
    <xf numFmtId="0" fontId="3" fillId="0" borderId="4" xfId="0" applyFont="1" applyBorder="1" applyProtection="1">
      <protection locked="0"/>
    </xf>
    <xf numFmtId="0" fontId="3" fillId="0" borderId="5" xfId="0" applyFont="1" applyBorder="1" applyProtection="1">
      <protection locked="0"/>
    </xf>
    <xf numFmtId="49" fontId="5" fillId="8" borderId="2" xfId="0" applyNumberFormat="1" applyFont="1" applyFill="1" applyBorder="1" applyAlignment="1" applyProtection="1">
      <alignment horizontal="left" vertical="center" wrapText="1"/>
      <protection locked="0"/>
    </xf>
    <xf numFmtId="0" fontId="3" fillId="8" borderId="4" xfId="0" applyFont="1" applyFill="1" applyBorder="1" applyProtection="1">
      <protection locked="0"/>
    </xf>
    <xf numFmtId="0" fontId="3" fillId="8" borderId="5" xfId="0" applyFont="1" applyFill="1" applyBorder="1" applyProtection="1">
      <protection locked="0"/>
    </xf>
    <xf numFmtId="0" fontId="16" fillId="0" borderId="62" xfId="3" applyFont="1" applyBorder="1" applyAlignment="1" applyProtection="1">
      <alignment horizontal="center"/>
      <protection locked="0"/>
    </xf>
    <xf numFmtId="0" fontId="16" fillId="0" borderId="63" xfId="3" applyFont="1" applyBorder="1" applyAlignment="1" applyProtection="1">
      <alignment horizontal="center"/>
      <protection locked="0"/>
    </xf>
    <xf numFmtId="0" fontId="16" fillId="0" borderId="64" xfId="3" applyFont="1" applyBorder="1" applyAlignment="1" applyProtection="1">
      <alignment horizontal="center"/>
      <protection locked="0"/>
    </xf>
    <xf numFmtId="0" fontId="51" fillId="0" borderId="22" xfId="0" applyFont="1" applyBorder="1" applyAlignment="1" applyProtection="1">
      <alignment horizontal="left"/>
      <protection locked="0"/>
    </xf>
    <xf numFmtId="0" fontId="11" fillId="0" borderId="0" xfId="0" applyFont="1" applyProtection="1">
      <protection locked="0"/>
    </xf>
    <xf numFmtId="49" fontId="4" fillId="0" borderId="0" xfId="0" applyNumberFormat="1" applyFont="1" applyAlignment="1" applyProtection="1">
      <alignment horizontal="left" vertical="center" wrapText="1"/>
      <protection locked="0"/>
    </xf>
    <xf numFmtId="0" fontId="3" fillId="0" borderId="23" xfId="0" applyFont="1" applyBorder="1" applyProtection="1">
      <protection locked="0"/>
    </xf>
    <xf numFmtId="0" fontId="7" fillId="2" borderId="9" xfId="0" applyFont="1" applyFill="1" applyBorder="1" applyAlignment="1" applyProtection="1">
      <alignment horizontal="center" vertical="center"/>
      <protection locked="0"/>
    </xf>
    <xf numFmtId="0" fontId="3" fillId="0" borderId="10" xfId="0" applyFont="1" applyBorder="1" applyProtection="1">
      <protection locked="0"/>
    </xf>
    <xf numFmtId="0" fontId="3" fillId="0" borderId="20" xfId="0" applyFont="1" applyBorder="1" applyProtection="1">
      <protection locked="0"/>
    </xf>
    <xf numFmtId="0" fontId="3" fillId="0" borderId="11" xfId="0" applyFont="1" applyBorder="1" applyProtection="1">
      <protection locked="0"/>
    </xf>
    <xf numFmtId="0" fontId="4" fillId="0" borderId="1" xfId="0" applyFont="1" applyBorder="1" applyAlignment="1" applyProtection="1">
      <alignment horizontal="center" vertical="center" wrapText="1"/>
      <protection locked="0"/>
    </xf>
    <xf numFmtId="0" fontId="3" fillId="0" borderId="1" xfId="0" applyFont="1" applyBorder="1" applyProtection="1">
      <protection locked="0"/>
    </xf>
    <xf numFmtId="0" fontId="4" fillId="0" borderId="0" xfId="0" applyFont="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9" fillId="0" borderId="22" xfId="0" applyFont="1" applyBorder="1" applyAlignment="1" applyProtection="1">
      <alignment horizontal="left" wrapText="1"/>
      <protection locked="0"/>
    </xf>
    <xf numFmtId="0" fontId="0" fillId="0" borderId="0" xfId="0" applyProtection="1">
      <protection locked="0"/>
    </xf>
    <xf numFmtId="171" fontId="39" fillId="0" borderId="94" xfId="1" applyNumberFormat="1" applyFont="1" applyBorder="1" applyAlignment="1" applyProtection="1">
      <alignment horizontal="center" vertical="center" wrapText="1"/>
    </xf>
    <xf numFmtId="171" fontId="39" fillId="0" borderId="71" xfId="1" applyNumberFormat="1" applyFont="1" applyBorder="1" applyAlignment="1" applyProtection="1">
      <alignment horizontal="center" vertical="center" wrapText="1"/>
    </xf>
    <xf numFmtId="49" fontId="6" fillId="0" borderId="54" xfId="0" applyNumberFormat="1" applyFont="1" applyBorder="1" applyAlignment="1" applyProtection="1">
      <alignment horizontal="left" vertical="center" wrapText="1"/>
      <protection locked="0"/>
    </xf>
    <xf numFmtId="49" fontId="6" fillId="0" borderId="56" xfId="0" applyNumberFormat="1" applyFont="1" applyBorder="1" applyAlignment="1" applyProtection="1">
      <alignment horizontal="left" vertical="center" wrapText="1"/>
      <protection locked="0"/>
    </xf>
    <xf numFmtId="49" fontId="6" fillId="0" borderId="86" xfId="0" applyNumberFormat="1" applyFont="1" applyBorder="1" applyAlignment="1" applyProtection="1">
      <alignment horizontal="left" vertical="center" wrapText="1"/>
      <protection locked="0"/>
    </xf>
    <xf numFmtId="49" fontId="6" fillId="0" borderId="87" xfId="0" applyNumberFormat="1" applyFont="1" applyBorder="1" applyAlignment="1" applyProtection="1">
      <alignment horizontal="left" vertical="center" wrapText="1"/>
      <protection locked="0"/>
    </xf>
    <xf numFmtId="49" fontId="6" fillId="0" borderId="88" xfId="0" applyNumberFormat="1" applyFont="1" applyBorder="1" applyAlignment="1" applyProtection="1">
      <alignment horizontal="left" vertical="center" wrapText="1"/>
      <protection locked="0"/>
    </xf>
    <xf numFmtId="49" fontId="6" fillId="0" borderId="89" xfId="0" applyNumberFormat="1" applyFont="1" applyBorder="1" applyAlignment="1" applyProtection="1">
      <alignment horizontal="left" vertical="center" wrapText="1"/>
      <protection locked="0"/>
    </xf>
    <xf numFmtId="0" fontId="55" fillId="0" borderId="24" xfId="0" applyFont="1" applyBorder="1" applyAlignment="1" applyProtection="1">
      <alignment horizontal="center" vertical="center"/>
      <protection locked="0"/>
    </xf>
    <xf numFmtId="0" fontId="7" fillId="2" borderId="28" xfId="2" applyFont="1" applyFill="1" applyBorder="1" applyAlignment="1" applyProtection="1">
      <alignment horizontal="center" vertical="center"/>
      <protection locked="0"/>
    </xf>
    <xf numFmtId="0" fontId="3" fillId="0" borderId="10" xfId="2" applyFont="1" applyBorder="1" applyProtection="1">
      <protection locked="0"/>
    </xf>
    <xf numFmtId="0" fontId="3" fillId="0" borderId="11" xfId="2" applyFont="1" applyBorder="1" applyProtection="1">
      <protection locked="0"/>
    </xf>
    <xf numFmtId="0" fontId="8" fillId="0" borderId="1" xfId="2" applyFont="1" applyAlignment="1" applyProtection="1">
      <alignment horizontal="center" vertical="center" wrapText="1"/>
      <protection locked="0"/>
    </xf>
    <xf numFmtId="0" fontId="3" fillId="0" borderId="23" xfId="2" applyFont="1" applyBorder="1" applyProtection="1">
      <protection locked="0"/>
    </xf>
    <xf numFmtId="49" fontId="4" fillId="0" borderId="1" xfId="2" applyNumberFormat="1" applyFont="1" applyAlignment="1" applyProtection="1">
      <alignment horizontal="left" vertical="center" wrapText="1"/>
      <protection locked="0"/>
    </xf>
    <xf numFmtId="0" fontId="11" fillId="0" borderId="20" xfId="2" applyBorder="1" applyAlignment="1" applyProtection="1">
      <alignment horizontal="left" vertical="top" wrapText="1"/>
      <protection locked="0"/>
    </xf>
    <xf numFmtId="0" fontId="30" fillId="0" borderId="20" xfId="2" applyFont="1" applyBorder="1" applyAlignment="1" applyProtection="1">
      <alignment horizontal="left" vertical="top" wrapText="1"/>
      <protection locked="0"/>
    </xf>
    <xf numFmtId="0" fontId="28" fillId="0" borderId="19" xfId="2" applyFont="1" applyBorder="1" applyAlignment="1" applyProtection="1">
      <alignment horizontal="left" vertical="top" wrapText="1"/>
      <protection locked="0"/>
    </xf>
    <xf numFmtId="0" fontId="3" fillId="0" borderId="20" xfId="2" applyFont="1" applyBorder="1" applyAlignment="1" applyProtection="1">
      <alignment horizontal="left" vertical="top" wrapText="1"/>
      <protection locked="0"/>
    </xf>
    <xf numFmtId="0" fontId="3" fillId="0" borderId="21" xfId="2" applyFont="1" applyBorder="1" applyAlignment="1" applyProtection="1">
      <alignment horizontal="left" vertical="top" wrapText="1"/>
      <protection locked="0"/>
    </xf>
    <xf numFmtId="0" fontId="3" fillId="0" borderId="22" xfId="2" applyFont="1" applyBorder="1" applyAlignment="1" applyProtection="1">
      <alignment horizontal="left" vertical="top" wrapText="1"/>
      <protection locked="0"/>
    </xf>
    <xf numFmtId="0" fontId="11" fillId="0" borderId="1" xfId="2" applyAlignment="1" applyProtection="1">
      <alignment horizontal="left" vertical="top" wrapText="1"/>
      <protection locked="0"/>
    </xf>
    <xf numFmtId="0" fontId="3" fillId="0" borderId="23" xfId="2" applyFont="1" applyBorder="1" applyAlignment="1" applyProtection="1">
      <alignment horizontal="left" vertical="top" wrapText="1"/>
      <protection locked="0"/>
    </xf>
    <xf numFmtId="0" fontId="9" fillId="0" borderId="22" xfId="2" applyFont="1" applyBorder="1" applyAlignment="1" applyProtection="1">
      <alignment horizontal="left" wrapText="1"/>
      <protection locked="0"/>
    </xf>
    <xf numFmtId="0" fontId="11" fillId="0" borderId="1" xfId="2" applyProtection="1">
      <protection locked="0"/>
    </xf>
    <xf numFmtId="0" fontId="9" fillId="0" borderId="22" xfId="2" applyFont="1" applyBorder="1" applyAlignment="1" applyProtection="1">
      <alignment horizontal="left"/>
      <protection locked="0"/>
    </xf>
    <xf numFmtId="0" fontId="32" fillId="0" borderId="55" xfId="0" applyFont="1" applyBorder="1" applyProtection="1">
      <protection locked="0"/>
    </xf>
    <xf numFmtId="0" fontId="32" fillId="0" borderId="56" xfId="0" applyFont="1" applyBorder="1" applyProtection="1">
      <protection locked="0"/>
    </xf>
    <xf numFmtId="0" fontId="32" fillId="0" borderId="60" xfId="0" applyFont="1" applyBorder="1" applyProtection="1">
      <protection locked="0"/>
    </xf>
    <xf numFmtId="0" fontId="32" fillId="0" borderId="1" xfId="0" applyFont="1" applyBorder="1" applyProtection="1">
      <protection locked="0"/>
    </xf>
    <xf numFmtId="0" fontId="32" fillId="0" borderId="61" xfId="0" applyFont="1" applyBorder="1" applyProtection="1">
      <protection locked="0"/>
    </xf>
    <xf numFmtId="0" fontId="32" fillId="0" borderId="57" xfId="0" applyFont="1" applyBorder="1" applyProtection="1">
      <protection locked="0"/>
    </xf>
    <xf numFmtId="0" fontId="32" fillId="0" borderId="58" xfId="0" applyFont="1" applyBorder="1" applyProtection="1">
      <protection locked="0"/>
    </xf>
    <xf numFmtId="0" fontId="32" fillId="0" borderId="59" xfId="0" applyFont="1" applyBorder="1" applyProtection="1">
      <protection locked="0"/>
    </xf>
    <xf numFmtId="0" fontId="22" fillId="0" borderId="54" xfId="2" applyFont="1" applyBorder="1" applyAlignment="1" applyProtection="1">
      <alignment horizontal="center" vertical="center" wrapText="1"/>
      <protection locked="0"/>
    </xf>
    <xf numFmtId="0" fontId="42" fillId="0" borderId="55" xfId="2" applyFont="1" applyBorder="1" applyProtection="1">
      <protection locked="0"/>
    </xf>
    <xf numFmtId="0" fontId="42" fillId="0" borderId="56" xfId="2" applyFont="1" applyBorder="1" applyProtection="1">
      <protection locked="0"/>
    </xf>
    <xf numFmtId="49" fontId="4" fillId="0" borderId="25" xfId="2" applyNumberFormat="1" applyFont="1" applyBorder="1" applyAlignment="1" applyProtection="1">
      <alignment horizontal="left" vertical="center" wrapText="1"/>
      <protection locked="0"/>
    </xf>
    <xf numFmtId="0" fontId="3" fillId="0" borderId="24" xfId="2" applyFont="1" applyBorder="1" applyProtection="1">
      <protection locked="0"/>
    </xf>
    <xf numFmtId="0" fontId="3" fillId="0" borderId="26" xfId="2" applyFont="1" applyBorder="1" applyProtection="1">
      <protection locked="0"/>
    </xf>
    <xf numFmtId="49" fontId="33" fillId="8" borderId="2" xfId="0" applyNumberFormat="1" applyFont="1" applyFill="1" applyBorder="1" applyAlignment="1" applyProtection="1">
      <alignment horizontal="left" vertical="center" wrapText="1"/>
      <protection locked="0"/>
    </xf>
    <xf numFmtId="0" fontId="40" fillId="0" borderId="57" xfId="2" applyFont="1" applyBorder="1" applyAlignment="1" applyProtection="1">
      <alignment horizontal="center" vertical="center" wrapText="1"/>
      <protection locked="0"/>
    </xf>
    <xf numFmtId="0" fontId="41" fillId="0" borderId="58" xfId="2" applyFont="1" applyBorder="1" applyProtection="1">
      <protection locked="0"/>
    </xf>
    <xf numFmtId="0" fontId="41" fillId="0" borderId="59" xfId="2" applyFont="1" applyBorder="1" applyProtection="1">
      <protection locked="0"/>
    </xf>
    <xf numFmtId="0" fontId="9" fillId="0" borderId="22" xfId="2" applyFont="1" applyBorder="1" applyAlignment="1">
      <alignment horizontal="left"/>
    </xf>
    <xf numFmtId="0" fontId="11" fillId="0" borderId="1" xfId="2"/>
    <xf numFmtId="49" fontId="4" fillId="0" borderId="1" xfId="2" applyNumberFormat="1" applyFont="1" applyAlignment="1">
      <alignment horizontal="left" vertical="center" wrapText="1"/>
    </xf>
    <xf numFmtId="0" fontId="3" fillId="0" borderId="23" xfId="2" applyFont="1" applyBorder="1"/>
    <xf numFmtId="0" fontId="38" fillId="8" borderId="20" xfId="2" applyFont="1" applyFill="1" applyBorder="1" applyAlignment="1">
      <alignment horizontal="left" vertical="top" wrapText="1"/>
    </xf>
    <xf numFmtId="0" fontId="30" fillId="8" borderId="20" xfId="2" applyFont="1" applyFill="1" applyBorder="1" applyAlignment="1">
      <alignment horizontal="left" vertical="top" wrapText="1"/>
    </xf>
    <xf numFmtId="0" fontId="30" fillId="0" borderId="1" xfId="2" applyFont="1" applyAlignment="1">
      <alignment horizontal="left" vertical="top" wrapText="1"/>
    </xf>
    <xf numFmtId="0" fontId="11" fillId="0" borderId="1" xfId="2" applyAlignment="1">
      <alignment horizontal="left" vertical="top" wrapText="1"/>
    </xf>
    <xf numFmtId="49" fontId="33" fillId="8" borderId="2" xfId="0" applyNumberFormat="1" applyFont="1" applyFill="1" applyBorder="1" applyAlignment="1">
      <alignment horizontal="left" vertical="center" wrapText="1"/>
    </xf>
    <xf numFmtId="0" fontId="3" fillId="8" borderId="4" xfId="0" applyFont="1" applyFill="1" applyBorder="1"/>
    <xf numFmtId="0" fontId="7" fillId="2" borderId="50" xfId="2" applyFont="1" applyFill="1" applyBorder="1" applyAlignment="1">
      <alignment horizontal="center" vertical="center"/>
    </xf>
    <xf numFmtId="0" fontId="3" fillId="0" borderId="51" xfId="2" applyFont="1" applyBorder="1"/>
    <xf numFmtId="0" fontId="3" fillId="0" borderId="52" xfId="2" applyFont="1" applyBorder="1"/>
    <xf numFmtId="0" fontId="4" fillId="0" borderId="20" xfId="2" applyFont="1" applyBorder="1" applyAlignment="1">
      <alignment horizontal="center" vertical="center" wrapText="1"/>
    </xf>
    <xf numFmtId="0" fontId="3" fillId="0" borderId="20" xfId="2" applyFont="1" applyBorder="1"/>
    <xf numFmtId="0" fontId="8" fillId="0" borderId="1" xfId="2" applyFont="1" applyAlignment="1">
      <alignment horizontal="center" vertical="center" wrapText="1"/>
    </xf>
    <xf numFmtId="0" fontId="9" fillId="0" borderId="22" xfId="2" applyFont="1" applyBorder="1" applyAlignment="1">
      <alignment horizontal="left" wrapText="1"/>
    </xf>
    <xf numFmtId="0" fontId="31" fillId="0" borderId="54" xfId="0" applyFont="1" applyBorder="1" applyAlignment="1">
      <alignment horizontal="center" vertical="center" wrapText="1"/>
    </xf>
    <xf numFmtId="0" fontId="32" fillId="0" borderId="55" xfId="0" applyFont="1" applyBorder="1"/>
    <xf numFmtId="0" fontId="32" fillId="0" borderId="56" xfId="0" applyFont="1" applyBorder="1"/>
    <xf numFmtId="0" fontId="32" fillId="0" borderId="60" xfId="0" applyFont="1" applyBorder="1"/>
    <xf numFmtId="0" fontId="32" fillId="0" borderId="1" xfId="0" applyFont="1" applyBorder="1"/>
    <xf numFmtId="0" fontId="32" fillId="0" borderId="61" xfId="0" applyFont="1" applyBorder="1"/>
    <xf numFmtId="0" fontId="32" fillId="0" borderId="57" xfId="0" applyFont="1" applyBorder="1"/>
    <xf numFmtId="0" fontId="32" fillId="0" borderId="58" xfId="0" applyFont="1" applyBorder="1"/>
    <xf numFmtId="0" fontId="32" fillId="0" borderId="59" xfId="0" applyFont="1" applyBorder="1"/>
    <xf numFmtId="0" fontId="1" fillId="0" borderId="54" xfId="2" applyFont="1" applyBorder="1" applyAlignment="1">
      <alignment horizontal="center" vertical="center" wrapText="1"/>
    </xf>
    <xf numFmtId="0" fontId="3" fillId="0" borderId="55" xfId="2" applyFont="1" applyBorder="1"/>
    <xf numFmtId="0" fontId="3" fillId="0" borderId="56" xfId="2" applyFont="1" applyBorder="1"/>
    <xf numFmtId="0" fontId="40" fillId="0" borderId="57" xfId="2" applyFont="1" applyBorder="1" applyAlignment="1">
      <alignment horizontal="center" vertical="center" wrapText="1"/>
    </xf>
    <xf numFmtId="0" fontId="41" fillId="0" borderId="58" xfId="2" applyFont="1" applyBorder="1"/>
    <xf numFmtId="0" fontId="41" fillId="0" borderId="59" xfId="2" applyFont="1" applyBorder="1"/>
    <xf numFmtId="49" fontId="4" fillId="0" borderId="44" xfId="2" applyNumberFormat="1" applyFont="1" applyBorder="1" applyAlignment="1">
      <alignment horizontal="left" vertical="center" wrapText="1"/>
    </xf>
    <xf numFmtId="0" fontId="3" fillId="0" borderId="45" xfId="2" applyFont="1" applyBorder="1"/>
    <xf numFmtId="0" fontId="3" fillId="0" borderId="46" xfId="2" applyFont="1" applyBorder="1"/>
    <xf numFmtId="49" fontId="5" fillId="8" borderId="2" xfId="0" applyNumberFormat="1" applyFont="1" applyFill="1" applyBorder="1" applyAlignment="1">
      <alignment horizontal="left" vertical="center" wrapText="1"/>
    </xf>
    <xf numFmtId="0" fontId="3" fillId="8" borderId="5" xfId="0" applyFont="1" applyFill="1" applyBorder="1"/>
    <xf numFmtId="0" fontId="16" fillId="0" borderId="62" xfId="3" applyFont="1" applyBorder="1" applyAlignment="1">
      <alignment horizontal="center"/>
    </xf>
    <xf numFmtId="0" fontId="16" fillId="0" borderId="63" xfId="3" applyFont="1" applyBorder="1" applyAlignment="1">
      <alignment horizontal="center"/>
    </xf>
    <xf numFmtId="0" fontId="16" fillId="0" borderId="64" xfId="3" applyFont="1" applyBorder="1" applyAlignment="1">
      <alignment horizontal="center"/>
    </xf>
    <xf numFmtId="0" fontId="25" fillId="0" borderId="54" xfId="2" applyFont="1" applyBorder="1" applyAlignment="1">
      <alignment horizontal="left" vertical="center" wrapText="1"/>
    </xf>
    <xf numFmtId="0" fontId="11" fillId="0" borderId="55" xfId="2" applyBorder="1"/>
    <xf numFmtId="0" fontId="11" fillId="0" borderId="56" xfId="2" applyBorder="1"/>
    <xf numFmtId="0" fontId="11" fillId="0" borderId="57" xfId="2" applyBorder="1"/>
    <xf numFmtId="0" fontId="11" fillId="0" borderId="58" xfId="2" applyBorder="1"/>
    <xf numFmtId="0" fontId="11" fillId="0" borderId="59" xfId="2" applyBorder="1"/>
    <xf numFmtId="0" fontId="9" fillId="0" borderId="60" xfId="3" applyFont="1" applyBorder="1" applyAlignment="1">
      <alignment horizontal="left"/>
    </xf>
    <xf numFmtId="0" fontId="11" fillId="0" borderId="1" xfId="3"/>
    <xf numFmtId="49" fontId="4" fillId="0" borderId="1" xfId="3" applyNumberFormat="1" applyFont="1" applyAlignment="1">
      <alignment horizontal="left" vertical="center" wrapText="1"/>
    </xf>
    <xf numFmtId="0" fontId="3" fillId="0" borderId="61" xfId="3" applyFont="1" applyBorder="1"/>
    <xf numFmtId="0" fontId="4" fillId="0" borderId="14" xfId="3" applyFont="1" applyBorder="1" applyAlignment="1">
      <alignment horizontal="left" vertical="center" wrapText="1"/>
    </xf>
    <xf numFmtId="0" fontId="3" fillId="0" borderId="14" xfId="3" applyFont="1" applyBorder="1"/>
    <xf numFmtId="0" fontId="3" fillId="0" borderId="34" xfId="3" applyFont="1" applyBorder="1"/>
    <xf numFmtId="0" fontId="13" fillId="4" borderId="14" xfId="3" applyFont="1" applyFill="1" applyBorder="1" applyAlignment="1">
      <alignment horizontal="right" vertical="center" wrapText="1"/>
    </xf>
    <xf numFmtId="0" fontId="2" fillId="3" borderId="9" xfId="3" applyFont="1" applyFill="1" applyBorder="1" applyAlignment="1">
      <alignment horizontal="left" vertical="center"/>
    </xf>
    <xf numFmtId="0" fontId="3" fillId="0" borderId="10" xfId="3" applyFont="1" applyBorder="1"/>
    <xf numFmtId="0" fontId="3" fillId="0" borderId="32" xfId="3" applyFont="1" applyBorder="1"/>
    <xf numFmtId="0" fontId="2" fillId="3" borderId="17" xfId="3" applyFont="1" applyFill="1" applyBorder="1" applyAlignment="1">
      <alignment horizontal="left" vertical="center"/>
    </xf>
    <xf numFmtId="0" fontId="3" fillId="0" borderId="18" xfId="3" applyFont="1" applyBorder="1"/>
    <xf numFmtId="0" fontId="3" fillId="0" borderId="30" xfId="3" applyFont="1" applyBorder="1"/>
    <xf numFmtId="0" fontId="4" fillId="0" borderId="20" xfId="3" applyFont="1" applyBorder="1" applyAlignment="1">
      <alignment horizontal="center" vertical="center" wrapText="1"/>
    </xf>
    <xf numFmtId="0" fontId="3" fillId="0" borderId="20" xfId="3" applyFont="1" applyBorder="1"/>
    <xf numFmtId="0" fontId="9" fillId="0" borderId="1" xfId="2" applyFont="1" applyAlignment="1">
      <alignment horizontal="center" vertical="center" wrapText="1"/>
    </xf>
    <xf numFmtId="0" fontId="3" fillId="0" borderId="61" xfId="2" applyFont="1" applyBorder="1"/>
    <xf numFmtId="0" fontId="9" fillId="0" borderId="60" xfId="3" applyFont="1" applyBorder="1" applyAlignment="1">
      <alignment horizontal="left" wrapText="1"/>
    </xf>
    <xf numFmtId="0" fontId="14" fillId="5" borderId="2" xfId="3" applyFont="1" applyFill="1" applyBorder="1" applyAlignment="1">
      <alignment horizontal="center" vertical="center" wrapText="1"/>
    </xf>
    <xf numFmtId="0" fontId="3" fillId="0" borderId="4" xfId="3" applyFont="1" applyBorder="1"/>
    <xf numFmtId="0" fontId="3" fillId="0" borderId="5" xfId="3" applyFont="1" applyBorder="1"/>
    <xf numFmtId="0" fontId="4" fillId="0" borderId="13" xfId="3" applyFont="1" applyBorder="1" applyAlignment="1">
      <alignment horizontal="left" vertical="center" wrapText="1"/>
    </xf>
    <xf numFmtId="0" fontId="13" fillId="4" borderId="27" xfId="3" applyFont="1" applyFill="1" applyBorder="1" applyAlignment="1">
      <alignment horizontal="right" vertical="center" wrapText="1"/>
    </xf>
    <xf numFmtId="0" fontId="3" fillId="0" borderId="27" xfId="3" applyFont="1" applyBorder="1"/>
    <xf numFmtId="0" fontId="3" fillId="0" borderId="36" xfId="3" applyFont="1" applyBorder="1"/>
    <xf numFmtId="0" fontId="15" fillId="0" borderId="13" xfId="3" applyFont="1" applyBorder="1" applyAlignment="1">
      <alignment horizontal="left" vertical="center"/>
    </xf>
    <xf numFmtId="0" fontId="3" fillId="0" borderId="15" xfId="3" applyFont="1" applyBorder="1"/>
    <xf numFmtId="0" fontId="13" fillId="4" borderId="18" xfId="3" applyFont="1" applyFill="1" applyBorder="1" applyAlignment="1">
      <alignment horizontal="right" vertical="center" wrapText="1"/>
    </xf>
    <xf numFmtId="0" fontId="16" fillId="4" borderId="13" xfId="3" applyFont="1" applyFill="1" applyBorder="1" applyAlignment="1">
      <alignment horizontal="right" vertical="center" wrapText="1"/>
    </xf>
    <xf numFmtId="0" fontId="16" fillId="4" borderId="17" xfId="3" applyFont="1" applyFill="1" applyBorder="1" applyAlignment="1">
      <alignment horizontal="right" vertical="center" wrapText="1"/>
    </xf>
    <xf numFmtId="0" fontId="15" fillId="0" borderId="9" xfId="3" applyFont="1" applyBorder="1" applyAlignment="1">
      <alignment horizontal="left" vertical="center"/>
    </xf>
    <xf numFmtId="0" fontId="3" fillId="0" borderId="11" xfId="3" applyFont="1" applyBorder="1"/>
    <xf numFmtId="0" fontId="43" fillId="7" borderId="57" xfId="3" applyFont="1" applyFill="1" applyBorder="1" applyAlignment="1">
      <alignment horizontal="center"/>
    </xf>
    <xf numFmtId="0" fontId="41" fillId="0" borderId="58" xfId="3" applyFont="1" applyBorder="1"/>
    <xf numFmtId="0" fontId="41" fillId="0" borderId="59" xfId="3" applyFont="1" applyBorder="1"/>
    <xf numFmtId="0" fontId="5" fillId="0" borderId="9" xfId="3" applyFont="1" applyBorder="1" applyAlignment="1">
      <alignment horizontal="left" vertical="center" wrapText="1"/>
    </xf>
    <xf numFmtId="0" fontId="17" fillId="6" borderId="39" xfId="3" applyFont="1" applyFill="1" applyBorder="1" applyAlignment="1">
      <alignment horizontal="center" vertical="center" wrapText="1"/>
    </xf>
    <xf numFmtId="0" fontId="3" fillId="0" borderId="38" xfId="3" applyFont="1" applyBorder="1"/>
    <xf numFmtId="0" fontId="3" fillId="0" borderId="37" xfId="3" applyFont="1" applyBorder="1"/>
    <xf numFmtId="0" fontId="4" fillId="0" borderId="17" xfId="3" applyFont="1" applyBorder="1" applyAlignment="1">
      <alignment horizontal="right" vertical="center" wrapText="1"/>
    </xf>
    <xf numFmtId="49" fontId="18" fillId="0" borderId="62" xfId="3" applyNumberFormat="1" applyFont="1" applyBorder="1" applyAlignment="1">
      <alignment horizontal="left" vertical="center" wrapText="1"/>
    </xf>
    <xf numFmtId="49" fontId="18" fillId="0" borderId="63" xfId="3" applyNumberFormat="1" applyFont="1" applyBorder="1" applyAlignment="1">
      <alignment horizontal="left" vertical="center" wrapText="1"/>
    </xf>
    <xf numFmtId="49" fontId="18" fillId="0" borderId="64" xfId="3" applyNumberFormat="1" applyFont="1" applyBorder="1" applyAlignment="1">
      <alignment horizontal="left" vertical="center" wrapText="1"/>
    </xf>
    <xf numFmtId="0" fontId="22" fillId="0" borderId="54" xfId="3" applyFont="1" applyBorder="1" applyAlignment="1">
      <alignment horizontal="center" vertical="center" wrapText="1"/>
    </xf>
    <xf numFmtId="0" fontId="32" fillId="0" borderId="55" xfId="3" applyFont="1" applyBorder="1" applyAlignment="1">
      <alignment vertical="center"/>
    </xf>
    <xf numFmtId="0" fontId="32" fillId="0" borderId="56" xfId="3" applyFont="1" applyBorder="1" applyAlignment="1">
      <alignment vertical="center"/>
    </xf>
    <xf numFmtId="0" fontId="1" fillId="0" borderId="1" xfId="3" applyFont="1" applyAlignment="1">
      <alignment horizontal="center"/>
    </xf>
    <xf numFmtId="0" fontId="21" fillId="0" borderId="62" xfId="3" applyFont="1" applyBorder="1" applyAlignment="1">
      <alignment horizontal="center"/>
    </xf>
    <xf numFmtId="0" fontId="11" fillId="0" borderId="63" xfId="3" applyBorder="1"/>
    <xf numFmtId="0" fontId="11" fillId="0" borderId="64" xfId="3" applyBorder="1"/>
    <xf numFmtId="0" fontId="2" fillId="0" borderId="62" xfId="3" applyFont="1" applyBorder="1" applyAlignment="1">
      <alignment horizontal="left" vertical="top" wrapText="1"/>
    </xf>
    <xf numFmtId="0" fontId="2" fillId="0" borderId="63" xfId="3" applyFont="1" applyBorder="1" applyAlignment="1">
      <alignment horizontal="left" vertical="top" wrapText="1"/>
    </xf>
    <xf numFmtId="0" fontId="2" fillId="0" borderId="64" xfId="3" applyFont="1" applyBorder="1" applyAlignment="1">
      <alignment horizontal="left" vertical="top" wrapText="1"/>
    </xf>
    <xf numFmtId="49" fontId="15" fillId="0" borderId="62" xfId="3" applyNumberFormat="1" applyFont="1" applyBorder="1" applyAlignment="1">
      <alignment horizontal="center" vertical="center" wrapText="1"/>
    </xf>
    <xf numFmtId="49" fontId="15" fillId="0" borderId="63" xfId="3" applyNumberFormat="1" applyFont="1" applyBorder="1" applyAlignment="1">
      <alignment horizontal="center" vertical="center" wrapText="1"/>
    </xf>
    <xf numFmtId="49" fontId="15" fillId="0" borderId="85" xfId="3" applyNumberFormat="1" applyFont="1" applyBorder="1" applyAlignment="1">
      <alignment horizontal="center" vertical="center" wrapText="1"/>
    </xf>
    <xf numFmtId="0" fontId="2" fillId="0" borderId="13" xfId="2" applyFont="1" applyBorder="1" applyAlignment="1">
      <alignment horizontal="left" vertical="center" wrapText="1"/>
    </xf>
    <xf numFmtId="0" fontId="3" fillId="0" borderId="14" xfId="2" applyFont="1" applyBorder="1"/>
    <xf numFmtId="0" fontId="3" fillId="0" borderId="34" xfId="2" applyFont="1" applyBorder="1"/>
    <xf numFmtId="49" fontId="15" fillId="0" borderId="73" xfId="3" applyNumberFormat="1" applyFont="1" applyBorder="1" applyAlignment="1" applyProtection="1">
      <alignment horizontal="center" vertical="center" wrapText="1"/>
      <protection locked="0"/>
    </xf>
    <xf numFmtId="49" fontId="15" fillId="0" borderId="74" xfId="3" applyNumberFormat="1" applyFont="1" applyBorder="1" applyAlignment="1" applyProtection="1">
      <alignment horizontal="center" vertical="center" wrapText="1"/>
      <protection locked="0"/>
    </xf>
    <xf numFmtId="49" fontId="15" fillId="0" borderId="75" xfId="3" applyNumberFormat="1" applyFont="1" applyBorder="1" applyAlignment="1" applyProtection="1">
      <alignment horizontal="center" vertical="center" wrapText="1"/>
      <protection locked="0"/>
    </xf>
    <xf numFmtId="0" fontId="16" fillId="6" borderId="2" xfId="2" applyFont="1" applyFill="1" applyBorder="1" applyAlignment="1" applyProtection="1">
      <alignment horizontal="center" vertical="center" wrapText="1"/>
      <protection locked="0"/>
    </xf>
    <xf numFmtId="0" fontId="3" fillId="0" borderId="4" xfId="2" applyFont="1" applyBorder="1" applyProtection="1">
      <protection locked="0"/>
    </xf>
    <xf numFmtId="0" fontId="3" fillId="0" borderId="5" xfId="2" applyFont="1" applyBorder="1" applyProtection="1">
      <protection locked="0"/>
    </xf>
    <xf numFmtId="0" fontId="2" fillId="0" borderId="40" xfId="2" applyFont="1" applyBorder="1" applyAlignment="1">
      <alignment horizontal="left" vertical="center" wrapText="1"/>
    </xf>
    <xf numFmtId="0" fontId="3" fillId="0" borderId="38" xfId="2" applyFont="1" applyBorder="1"/>
    <xf numFmtId="0" fontId="3" fillId="0" borderId="41" xfId="2" applyFont="1" applyBorder="1"/>
    <xf numFmtId="0" fontId="16" fillId="4" borderId="13" xfId="2" applyFont="1" applyFill="1" applyBorder="1" applyAlignment="1">
      <alignment horizontal="right" vertical="center" wrapText="1"/>
    </xf>
    <xf numFmtId="0" fontId="16" fillId="6" borderId="2" xfId="2" applyFont="1" applyFill="1" applyBorder="1" applyAlignment="1">
      <alignment horizontal="center" vertical="center" wrapText="1"/>
    </xf>
    <xf numFmtId="0" fontId="3" fillId="0" borderId="4" xfId="2" applyFont="1" applyBorder="1"/>
    <xf numFmtId="0" fontId="3" fillId="0" borderId="5" xfId="2" applyFont="1" applyBorder="1"/>
    <xf numFmtId="0" fontId="9" fillId="0" borderId="60" xfId="2" applyFont="1" applyBorder="1" applyAlignment="1" applyProtection="1">
      <alignment horizontal="left" wrapText="1"/>
      <protection locked="0"/>
    </xf>
    <xf numFmtId="0" fontId="3" fillId="0" borderId="61" xfId="2" applyFont="1" applyBorder="1" applyProtection="1">
      <protection locked="0"/>
    </xf>
    <xf numFmtId="0" fontId="9" fillId="0" borderId="60" xfId="2" applyFont="1" applyBorder="1" applyAlignment="1" applyProtection="1">
      <alignment horizontal="left"/>
      <protection locked="0"/>
    </xf>
    <xf numFmtId="0" fontId="16" fillId="4" borderId="17" xfId="2" applyFont="1" applyFill="1" applyBorder="1" applyAlignment="1">
      <alignment horizontal="right" vertical="center" wrapText="1"/>
    </xf>
    <xf numFmtId="0" fontId="3" fillId="0" borderId="18" xfId="2" applyFont="1" applyBorder="1"/>
    <xf numFmtId="0" fontId="3" fillId="0" borderId="30" xfId="2" applyFont="1" applyBorder="1"/>
    <xf numFmtId="49" fontId="2" fillId="0" borderId="1" xfId="2" applyNumberFormat="1" applyFont="1" applyAlignment="1" applyProtection="1">
      <alignment horizontal="left" vertical="center" wrapText="1"/>
      <protection locked="0"/>
    </xf>
    <xf numFmtId="49" fontId="18" fillId="0" borderId="62" xfId="3" applyNumberFormat="1" applyFont="1" applyBorder="1" applyAlignment="1" applyProtection="1">
      <alignment horizontal="left" vertical="center" wrapText="1"/>
      <protection locked="0"/>
    </xf>
    <xf numFmtId="49" fontId="18" fillId="0" borderId="63" xfId="3" applyNumberFormat="1" applyFont="1" applyBorder="1" applyAlignment="1" applyProtection="1">
      <alignment horizontal="left" vertical="center" wrapText="1"/>
      <protection locked="0"/>
    </xf>
    <xf numFmtId="49" fontId="18" fillId="0" borderId="64" xfId="3" applyNumberFormat="1" applyFont="1" applyBorder="1" applyAlignment="1" applyProtection="1">
      <alignment horizontal="left" vertical="center" wrapText="1"/>
      <protection locked="0"/>
    </xf>
    <xf numFmtId="0" fontId="2" fillId="0" borderId="62" xfId="3" applyFont="1" applyBorder="1" applyAlignment="1" applyProtection="1">
      <alignment horizontal="left" vertical="top" wrapText="1"/>
      <protection locked="0"/>
    </xf>
    <xf numFmtId="0" fontId="2" fillId="0" borderId="63" xfId="3" applyFont="1" applyBorder="1" applyAlignment="1" applyProtection="1">
      <alignment horizontal="left" vertical="top" wrapText="1"/>
      <protection locked="0"/>
    </xf>
    <xf numFmtId="0" fontId="2" fillId="0" borderId="64" xfId="3" applyFont="1" applyBorder="1" applyAlignment="1" applyProtection="1">
      <alignment horizontal="left" vertical="top" wrapText="1"/>
      <protection locked="0"/>
    </xf>
    <xf numFmtId="0" fontId="21" fillId="0" borderId="62" xfId="3" applyFont="1" applyBorder="1" applyAlignment="1" applyProtection="1">
      <alignment horizontal="center"/>
      <protection locked="0"/>
    </xf>
    <xf numFmtId="0" fontId="11" fillId="0" borderId="63" xfId="3" applyBorder="1" applyProtection="1">
      <protection locked="0"/>
    </xf>
    <xf numFmtId="0" fontId="11" fillId="0" borderId="64" xfId="3" applyBorder="1" applyProtection="1">
      <protection locked="0"/>
    </xf>
    <xf numFmtId="0" fontId="22" fillId="0" borderId="54" xfId="3" applyFont="1" applyBorder="1" applyAlignment="1" applyProtection="1">
      <alignment horizontal="center" wrapText="1"/>
      <protection locked="0"/>
    </xf>
    <xf numFmtId="0" fontId="32" fillId="0" borderId="55" xfId="3" applyFont="1" applyBorder="1" applyProtection="1">
      <protection locked="0"/>
    </xf>
    <xf numFmtId="0" fontId="32" fillId="0" borderId="56" xfId="3" applyFont="1" applyBorder="1" applyProtection="1">
      <protection locked="0"/>
    </xf>
    <xf numFmtId="0" fontId="40" fillId="0" borderId="57" xfId="2" applyFont="1" applyBorder="1" applyAlignment="1" applyProtection="1">
      <alignment horizontal="center"/>
      <protection locked="0"/>
    </xf>
    <xf numFmtId="0" fontId="1" fillId="0" borderId="1" xfId="3" applyFont="1" applyAlignment="1" applyProtection="1">
      <alignment horizontal="center"/>
      <protection locked="0"/>
    </xf>
    <xf numFmtId="0" fontId="11" fillId="0" borderId="1" xfId="3" applyProtection="1">
      <protection locked="0"/>
    </xf>
    <xf numFmtId="0" fontId="27" fillId="0" borderId="62" xfId="4" applyFont="1" applyBorder="1" applyAlignment="1" applyProtection="1">
      <alignment horizontal="center"/>
      <protection locked="0"/>
    </xf>
    <xf numFmtId="0" fontId="30" fillId="0" borderId="63" xfId="4" applyFont="1" applyBorder="1" applyProtection="1">
      <protection locked="0"/>
    </xf>
    <xf numFmtId="0" fontId="30" fillId="0" borderId="64" xfId="4" applyFont="1" applyBorder="1" applyProtection="1">
      <protection locked="0"/>
    </xf>
    <xf numFmtId="0" fontId="16" fillId="6" borderId="65" xfId="4" applyFont="1" applyFill="1" applyBorder="1" applyAlignment="1">
      <alignment horizontal="center" vertical="center" wrapText="1"/>
    </xf>
    <xf numFmtId="0" fontId="3" fillId="0" borderId="66" xfId="4" applyFont="1" applyBorder="1"/>
    <xf numFmtId="0" fontId="3" fillId="0" borderId="67" xfId="4" applyFont="1" applyBorder="1"/>
    <xf numFmtId="49" fontId="15" fillId="0" borderId="78" xfId="3" applyNumberFormat="1" applyFont="1" applyBorder="1" applyAlignment="1" applyProtection="1">
      <alignment horizontal="center" vertical="center" wrapText="1"/>
      <protection locked="0"/>
    </xf>
    <xf numFmtId="49" fontId="15" fillId="0" borderId="79" xfId="3" applyNumberFormat="1" applyFont="1" applyBorder="1" applyAlignment="1" applyProtection="1">
      <alignment horizontal="center" vertical="center" wrapText="1"/>
      <protection locked="0"/>
    </xf>
    <xf numFmtId="49" fontId="15" fillId="0" borderId="80" xfId="3" applyNumberFormat="1" applyFont="1" applyBorder="1" applyAlignment="1" applyProtection="1">
      <alignment horizontal="center" vertical="center" wrapText="1"/>
      <protection locked="0"/>
    </xf>
    <xf numFmtId="49" fontId="9" fillId="0" borderId="24" xfId="4" applyNumberFormat="1" applyFont="1" applyBorder="1" applyAlignment="1" applyProtection="1">
      <alignment horizontal="left" vertical="center" wrapText="1"/>
      <protection locked="0"/>
    </xf>
    <xf numFmtId="0" fontId="3" fillId="0" borderId="26" xfId="4" applyFont="1" applyBorder="1" applyProtection="1">
      <protection locked="0"/>
    </xf>
    <xf numFmtId="49" fontId="15" fillId="0" borderId="25" xfId="4" applyNumberFormat="1" applyFont="1" applyBorder="1" applyAlignment="1" applyProtection="1">
      <alignment horizontal="left" vertical="center" wrapText="1"/>
      <protection locked="0"/>
    </xf>
    <xf numFmtId="0" fontId="3" fillId="0" borderId="24" xfId="4" applyFont="1" applyBorder="1" applyProtection="1">
      <protection locked="0"/>
    </xf>
    <xf numFmtId="0" fontId="2" fillId="0" borderId="73" xfId="4" applyFont="1" applyBorder="1" applyAlignment="1">
      <alignment horizontal="left" vertical="center" wrapText="1"/>
    </xf>
    <xf numFmtId="0" fontId="2" fillId="0" borderId="74" xfId="4" applyFont="1" applyBorder="1" applyAlignment="1">
      <alignment horizontal="left" vertical="center" wrapText="1"/>
    </xf>
    <xf numFmtId="0" fontId="2" fillId="0" borderId="76" xfId="4" applyFont="1" applyBorder="1" applyAlignment="1">
      <alignment horizontal="left" vertical="center" wrapText="1"/>
    </xf>
    <xf numFmtId="0" fontId="27" fillId="4" borderId="73" xfId="4" applyFont="1" applyFill="1" applyBorder="1" applyAlignment="1">
      <alignment horizontal="center" vertical="center" wrapText="1"/>
    </xf>
    <xf numFmtId="0" fontId="27" fillId="4" borderId="74" xfId="4" applyFont="1" applyFill="1" applyBorder="1" applyAlignment="1">
      <alignment horizontal="center" vertical="center" wrapText="1"/>
    </xf>
    <xf numFmtId="0" fontId="27" fillId="4" borderId="76" xfId="4" applyFont="1" applyFill="1" applyBorder="1" applyAlignment="1">
      <alignment horizontal="center" vertical="center" wrapText="1"/>
    </xf>
    <xf numFmtId="0" fontId="28" fillId="0" borderId="73" xfId="4" applyFont="1" applyBorder="1" applyAlignment="1">
      <alignment horizontal="left" vertical="center" wrapText="1"/>
    </xf>
    <xf numFmtId="0" fontId="28" fillId="0" borderId="74" xfId="4" applyFont="1" applyBorder="1" applyAlignment="1">
      <alignment horizontal="left" vertical="center" wrapText="1"/>
    </xf>
    <xf numFmtId="0" fontId="28" fillId="0" borderId="76" xfId="4" applyFont="1" applyBorder="1" applyAlignment="1">
      <alignment horizontal="left" vertical="center" wrapText="1"/>
    </xf>
    <xf numFmtId="0" fontId="27" fillId="4" borderId="83" xfId="4" applyFont="1" applyFill="1" applyBorder="1" applyAlignment="1">
      <alignment horizontal="center" vertical="center" wrapText="1"/>
    </xf>
    <xf numFmtId="0" fontId="27" fillId="4" borderId="79" xfId="4" applyFont="1" applyFill="1" applyBorder="1" applyAlignment="1">
      <alignment horizontal="center" vertical="center" wrapText="1"/>
    </xf>
    <xf numFmtId="0" fontId="27" fillId="4" borderId="84" xfId="4" applyFont="1" applyFill="1" applyBorder="1" applyAlignment="1">
      <alignment horizontal="center" vertical="center" wrapText="1"/>
    </xf>
    <xf numFmtId="0" fontId="1" fillId="0" borderId="54" xfId="4" applyFont="1" applyBorder="1" applyAlignment="1" applyProtection="1">
      <alignment horizontal="center" wrapText="1"/>
      <protection locked="0"/>
    </xf>
    <xf numFmtId="0" fontId="11" fillId="0" borderId="55" xfId="4" applyBorder="1" applyProtection="1">
      <protection locked="0"/>
    </xf>
    <xf numFmtId="0" fontId="11" fillId="0" borderId="56" xfId="4" applyBorder="1" applyProtection="1">
      <protection locked="0"/>
    </xf>
    <xf numFmtId="0" fontId="22" fillId="0" borderId="1" xfId="4" applyFont="1" applyAlignment="1" applyProtection="1">
      <alignment horizontal="center"/>
      <protection locked="0"/>
    </xf>
    <xf numFmtId="0" fontId="11" fillId="0" borderId="1" xfId="4" applyProtection="1">
      <protection locked="0"/>
    </xf>
    <xf numFmtId="0" fontId="40" fillId="0" borderId="57" xfId="2" applyFont="1" applyBorder="1" applyAlignment="1" applyProtection="1">
      <alignment horizontal="center" wrapText="1"/>
      <protection locked="0"/>
    </xf>
    <xf numFmtId="0" fontId="2" fillId="0" borderId="72" xfId="4" applyFont="1" applyBorder="1" applyAlignment="1">
      <alignment horizontal="left" vertical="center" wrapText="1"/>
    </xf>
    <xf numFmtId="49" fontId="4" fillId="0" borderId="1" xfId="4" applyNumberFormat="1" applyFont="1" applyAlignment="1" applyProtection="1">
      <alignment horizontal="left" vertical="center" wrapText="1"/>
      <protection locked="0"/>
    </xf>
    <xf numFmtId="0" fontId="3" fillId="0" borderId="61" xfId="4" applyFont="1" applyBorder="1" applyProtection="1">
      <protection locked="0"/>
    </xf>
    <xf numFmtId="49" fontId="4" fillId="0" borderId="58" xfId="4" applyNumberFormat="1" applyFont="1" applyBorder="1" applyAlignment="1" applyProtection="1">
      <alignment horizontal="left" vertical="center" wrapText="1"/>
      <protection locked="0"/>
    </xf>
    <xf numFmtId="0" fontId="3" fillId="0" borderId="59" xfId="4" applyFont="1" applyBorder="1" applyProtection="1">
      <protection locked="0"/>
    </xf>
    <xf numFmtId="0" fontId="4" fillId="0" borderId="1" xfId="4" applyFont="1" applyAlignment="1" applyProtection="1">
      <alignment horizontal="center" vertical="center" wrapText="1"/>
      <protection locked="0"/>
    </xf>
    <xf numFmtId="0" fontId="3" fillId="0" borderId="1" xfId="4" applyFont="1" applyProtection="1">
      <protection locked="0"/>
    </xf>
    <xf numFmtId="49" fontId="2" fillId="0" borderId="1" xfId="4" applyNumberFormat="1" applyFont="1" applyAlignment="1" applyProtection="1">
      <alignment horizontal="left" vertical="center" wrapText="1"/>
      <protection locked="0"/>
    </xf>
    <xf numFmtId="0" fontId="9" fillId="0" borderId="60" xfId="4" applyFont="1" applyBorder="1" applyAlignment="1" applyProtection="1">
      <alignment horizontal="left" wrapText="1"/>
      <protection locked="0"/>
    </xf>
    <xf numFmtId="0" fontId="9" fillId="0" borderId="57" xfId="4" applyFont="1" applyBorder="1" applyAlignment="1" applyProtection="1">
      <alignment horizontal="left"/>
      <protection locked="0"/>
    </xf>
    <xf numFmtId="0" fontId="3" fillId="0" borderId="58" xfId="4" applyFont="1" applyBorder="1" applyProtection="1">
      <protection locked="0"/>
    </xf>
    <xf numFmtId="0" fontId="9" fillId="0" borderId="1" xfId="2" applyFont="1" applyAlignment="1" applyProtection="1">
      <alignment horizontal="center" vertical="center" wrapText="1"/>
      <protection locked="0"/>
    </xf>
    <xf numFmtId="0" fontId="27" fillId="4" borderId="17" xfId="2" applyFont="1" applyFill="1" applyBorder="1" applyAlignment="1">
      <alignment horizontal="left" vertical="center" wrapText="1"/>
    </xf>
    <xf numFmtId="0" fontId="27" fillId="4" borderId="18" xfId="2" applyFont="1" applyFill="1" applyBorder="1" applyAlignment="1">
      <alignment horizontal="left" vertical="center" wrapText="1"/>
    </xf>
    <xf numFmtId="0" fontId="27" fillId="4" borderId="30" xfId="2" applyFont="1" applyFill="1" applyBorder="1" applyAlignment="1">
      <alignment horizontal="left" vertical="center" wrapText="1"/>
    </xf>
    <xf numFmtId="0" fontId="27" fillId="4" borderId="7" xfId="2" applyFont="1" applyFill="1" applyBorder="1" applyAlignment="1">
      <alignment horizontal="left" vertical="center" wrapText="1"/>
    </xf>
    <xf numFmtId="0" fontId="27" fillId="4" borderId="4" xfId="2" applyFont="1" applyFill="1" applyBorder="1" applyAlignment="1">
      <alignment horizontal="left" vertical="center" wrapText="1"/>
    </xf>
    <xf numFmtId="0" fontId="27" fillId="4" borderId="3" xfId="2" applyFont="1" applyFill="1" applyBorder="1" applyAlignment="1">
      <alignment horizontal="left" vertical="center" wrapText="1"/>
    </xf>
    <xf numFmtId="0" fontId="2" fillId="0" borderId="20" xfId="2" applyFont="1" applyBorder="1" applyAlignment="1">
      <alignment horizontal="center" vertical="center" wrapText="1"/>
    </xf>
    <xf numFmtId="49" fontId="2" fillId="0" borderId="1" xfId="2" applyNumberFormat="1" applyFont="1" applyAlignment="1">
      <alignment horizontal="left" vertical="center" wrapText="1"/>
    </xf>
    <xf numFmtId="0" fontId="9" fillId="0" borderId="60" xfId="2" applyFont="1" applyBorder="1" applyAlignment="1">
      <alignment horizontal="left" wrapText="1"/>
    </xf>
    <xf numFmtId="49" fontId="15" fillId="0" borderId="78" xfId="3" applyNumberFormat="1" applyFont="1" applyBorder="1" applyAlignment="1">
      <alignment horizontal="center" vertical="center" wrapText="1"/>
    </xf>
    <xf numFmtId="49" fontId="15" fillId="0" borderId="79" xfId="3" applyNumberFormat="1" applyFont="1" applyBorder="1" applyAlignment="1">
      <alignment horizontal="center" vertical="center" wrapText="1"/>
    </xf>
    <xf numFmtId="49" fontId="15" fillId="0" borderId="80" xfId="3" applyNumberFormat="1" applyFont="1" applyBorder="1" applyAlignment="1">
      <alignment horizontal="center" vertical="center" wrapText="1"/>
    </xf>
    <xf numFmtId="0" fontId="21" fillId="0" borderId="24" xfId="2" applyFont="1" applyBorder="1" applyAlignment="1">
      <alignment horizontal="center"/>
    </xf>
    <xf numFmtId="0" fontId="16" fillId="4" borderId="9" xfId="2" applyFont="1" applyFill="1" applyBorder="1" applyAlignment="1">
      <alignment horizontal="left" vertical="center" wrapText="1"/>
    </xf>
    <xf numFmtId="0" fontId="16" fillId="4" borderId="10" xfId="2" applyFont="1" applyFill="1" applyBorder="1" applyAlignment="1">
      <alignment horizontal="left" vertical="center" wrapText="1"/>
    </xf>
    <xf numFmtId="0" fontId="16" fillId="4" borderId="32" xfId="2" applyFont="1" applyFill="1" applyBorder="1" applyAlignment="1">
      <alignment horizontal="left" vertical="center" wrapText="1"/>
    </xf>
    <xf numFmtId="0" fontId="27" fillId="0" borderId="62" xfId="4" applyFont="1" applyBorder="1" applyAlignment="1">
      <alignment horizontal="center"/>
    </xf>
    <xf numFmtId="0" fontId="30" fillId="0" borderId="63" xfId="4" applyFont="1" applyBorder="1"/>
    <xf numFmtId="0" fontId="30" fillId="0" borderId="64" xfId="4" applyFont="1" applyBorder="1"/>
    <xf numFmtId="0" fontId="1" fillId="0" borderId="54" xfId="2" applyFont="1" applyBorder="1" applyAlignment="1">
      <alignment horizontal="center" vertical="top" wrapText="1"/>
    </xf>
    <xf numFmtId="0" fontId="11" fillId="0" borderId="55" xfId="2" applyBorder="1" applyAlignment="1">
      <alignment vertical="top"/>
    </xf>
    <xf numFmtId="0" fontId="11" fillId="0" borderId="56" xfId="2" applyBorder="1" applyAlignment="1">
      <alignment vertical="top"/>
    </xf>
    <xf numFmtId="0" fontId="40" fillId="0" borderId="57" xfId="2" applyFont="1" applyBorder="1" applyAlignment="1">
      <alignment horizontal="center" vertical="top" wrapText="1"/>
    </xf>
    <xf numFmtId="0" fontId="41" fillId="0" borderId="58" xfId="2" applyFont="1" applyBorder="1" applyAlignment="1">
      <alignment vertical="top"/>
    </xf>
    <xf numFmtId="0" fontId="41" fillId="0" borderId="59" xfId="2" applyFont="1" applyBorder="1" applyAlignment="1">
      <alignment vertical="top"/>
    </xf>
  </cellXfs>
  <cellStyles count="6">
    <cellStyle name="Millares" xfId="5" builtinId="3"/>
    <cellStyle name="Moneda" xfId="1" builtinId="4"/>
    <cellStyle name="Normal" xfId="0" builtinId="0"/>
    <cellStyle name="Normal 2" xfId="2" xr:uid="{6AFA232B-89E5-45AF-8686-A8021133A2F6}"/>
    <cellStyle name="Normal 3" xfId="3" xr:uid="{B9913A4D-1A7E-4E81-8082-DEE42B192379}"/>
    <cellStyle name="Normal 4" xfId="4" xr:uid="{FA317419-D743-46D4-9117-216CC9DB137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customschemas.google.com/relationships/workbookmetadata" Target="metadata"/><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386543</xdr:colOff>
      <xdr:row>1</xdr:row>
      <xdr:rowOff>178639</xdr:rowOff>
    </xdr:from>
    <xdr:to>
      <xdr:col>4</xdr:col>
      <xdr:colOff>2071687</xdr:colOff>
      <xdr:row>7</xdr:row>
      <xdr:rowOff>71437</xdr:rowOff>
    </xdr:to>
    <xdr:pic>
      <xdr:nvPicPr>
        <xdr:cNvPr id="4" name="Imagen 3">
          <a:extLst>
            <a:ext uri="{FF2B5EF4-FFF2-40B4-BE49-F238E27FC236}">
              <a16:creationId xmlns:a16="http://schemas.microsoft.com/office/drawing/2014/main" id="{44897E93-A1D9-4691-B917-4DD557E0B98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06606" y="369139"/>
          <a:ext cx="3161519" cy="1035798"/>
        </a:xfrm>
        <a:prstGeom prst="rect">
          <a:avLst/>
        </a:prstGeom>
        <a:noFill/>
        <a:ln>
          <a:noFill/>
        </a:ln>
      </xdr:spPr>
    </xdr:pic>
    <xdr:clientData/>
  </xdr:twoCellAnchor>
  <xdr:twoCellAnchor>
    <xdr:from>
      <xdr:col>2</xdr:col>
      <xdr:colOff>2541606</xdr:colOff>
      <xdr:row>2</xdr:row>
      <xdr:rowOff>88638</xdr:rowOff>
    </xdr:from>
    <xdr:to>
      <xdr:col>2</xdr:col>
      <xdr:colOff>5191123</xdr:colOff>
      <xdr:row>6</xdr:row>
      <xdr:rowOff>95249</xdr:rowOff>
    </xdr:to>
    <xdr:sp macro="" textlink="">
      <xdr:nvSpPr>
        <xdr:cNvPr id="5" name="Cuadro de texto 4">
          <a:extLst>
            <a:ext uri="{FF2B5EF4-FFF2-40B4-BE49-F238E27FC236}">
              <a16:creationId xmlns:a16="http://schemas.microsoft.com/office/drawing/2014/main" id="{72E8C1B0-B8BC-4B80-B323-C0B5BD41E74C}"/>
            </a:ext>
          </a:extLst>
        </xdr:cNvPr>
        <xdr:cNvSpPr txBox="1">
          <a:spLocks noChangeArrowheads="1"/>
        </xdr:cNvSpPr>
      </xdr:nvSpPr>
      <xdr:spPr bwMode="auto">
        <a:xfrm>
          <a:off x="5041919" y="469638"/>
          <a:ext cx="2649517" cy="76861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noAutofit/>
        </a:bodyPr>
        <a:lstStyle/>
        <a:p>
          <a:pPr marL="0" marR="0" algn="ctr">
            <a:spcBef>
              <a:spcPts val="0"/>
            </a:spcBef>
            <a:spcAft>
              <a:spcPts val="0"/>
            </a:spcAft>
          </a:pPr>
          <a:r>
            <a:rPr lang="es-ES" sz="1600" b="1">
              <a:solidFill>
                <a:srgbClr val="FF0000"/>
              </a:solidFill>
              <a:effectLst/>
              <a:latin typeface="Arial MT"/>
              <a:ea typeface="Arial MT"/>
              <a:cs typeface="Arial MT"/>
            </a:rPr>
            <a:t>Adenda No. 3</a:t>
          </a:r>
          <a:endParaRPr lang="en-US" sz="1100">
            <a:effectLst/>
            <a:latin typeface="Arial MT"/>
            <a:ea typeface="Arial MT"/>
            <a:cs typeface="Arial MT"/>
          </a:endParaRPr>
        </a:p>
      </xdr:txBody>
    </xdr:sp>
    <xdr:clientData/>
  </xdr:twoCellAnchor>
  <xdr:twoCellAnchor editAs="oneCell">
    <xdr:from>
      <xdr:col>0</xdr:col>
      <xdr:colOff>95250</xdr:colOff>
      <xdr:row>0</xdr:row>
      <xdr:rowOff>0</xdr:rowOff>
    </xdr:from>
    <xdr:to>
      <xdr:col>1</xdr:col>
      <xdr:colOff>1762124</xdr:colOff>
      <xdr:row>8</xdr:row>
      <xdr:rowOff>88047</xdr:rowOff>
    </xdr:to>
    <xdr:pic>
      <xdr:nvPicPr>
        <xdr:cNvPr id="6" name="Imagen 5">
          <a:extLst>
            <a:ext uri="{FF2B5EF4-FFF2-40B4-BE49-F238E27FC236}">
              <a16:creationId xmlns:a16="http://schemas.microsoft.com/office/drawing/2014/main" id="{351EAD11-5F2D-479B-AE7A-F7E6A1F16A5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0" y="0"/>
          <a:ext cx="2024062" cy="1754922"/>
        </a:xfrm>
        <a:prstGeom prst="rect">
          <a:avLst/>
        </a:prstGeom>
        <a:noFill/>
        <a:ln>
          <a:noFill/>
        </a:ln>
      </xdr:spPr>
    </xdr:pic>
    <xdr:clientData/>
  </xdr:twoCellAnchor>
  <xdr:twoCellAnchor editAs="oneCell">
    <xdr:from>
      <xdr:col>2</xdr:col>
      <xdr:colOff>279551</xdr:colOff>
      <xdr:row>1</xdr:row>
      <xdr:rowOff>23122</xdr:rowOff>
    </xdr:from>
    <xdr:to>
      <xdr:col>2</xdr:col>
      <xdr:colOff>1952624</xdr:colOff>
      <xdr:row>7</xdr:row>
      <xdr:rowOff>313946</xdr:rowOff>
    </xdr:to>
    <xdr:pic>
      <xdr:nvPicPr>
        <xdr:cNvPr id="7" name="Imagen 6">
          <a:extLst>
            <a:ext uri="{FF2B5EF4-FFF2-40B4-BE49-F238E27FC236}">
              <a16:creationId xmlns:a16="http://schemas.microsoft.com/office/drawing/2014/main" id="{D0C855BC-51C8-4BE2-8629-327568058922}"/>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779864" y="213622"/>
          <a:ext cx="1673073" cy="143382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609600</xdr:colOff>
      <xdr:row>12</xdr:row>
      <xdr:rowOff>9525</xdr:rowOff>
    </xdr:from>
    <xdr:ext cx="304800" cy="323850"/>
    <xdr:sp macro="" textlink="">
      <xdr:nvSpPr>
        <xdr:cNvPr id="6" name="Shape 6">
          <a:extLst>
            <a:ext uri="{FF2B5EF4-FFF2-40B4-BE49-F238E27FC236}">
              <a16:creationId xmlns:a16="http://schemas.microsoft.com/office/drawing/2014/main" id="{00000000-0008-0000-0000-000006000000}"/>
            </a:ext>
          </a:extLst>
        </xdr:cNvPr>
        <xdr:cNvSpPr txBox="1"/>
      </xdr:nvSpPr>
      <xdr:spPr>
        <a:xfrm>
          <a:off x="5236463" y="3656175"/>
          <a:ext cx="219075" cy="247650"/>
        </a:xfrm>
        <a:prstGeom prst="rect">
          <a:avLst/>
        </a:prstGeom>
        <a:solidFill>
          <a:srgbClr val="FFFFFF"/>
        </a:solidFill>
        <a:ln w="9525" cap="flat" cmpd="sng">
          <a:solidFill>
            <a:srgbClr val="000000"/>
          </a:solidFill>
          <a:prstDash val="solid"/>
          <a:round/>
          <a:headEnd type="none" w="sm" len="sm"/>
          <a:tailEnd type="none" w="sm" len="sm"/>
        </a:ln>
      </xdr:spPr>
      <xdr:txBody>
        <a:bodyPr spcFirstLastPara="1" wrap="square" lIns="91425" tIns="45700" rIns="91425" bIns="45700" anchor="t" anchorCtr="0">
          <a:noAutofit/>
        </a:bodyPr>
        <a:lstStyle/>
        <a:p>
          <a:pPr marL="0" marR="0" lvl="0" indent="0" algn="l" rtl="0">
            <a:lnSpc>
              <a:spcPct val="100000"/>
            </a:lnSpc>
            <a:spcBef>
              <a:spcPts val="0"/>
            </a:spcBef>
            <a:spcAft>
              <a:spcPts val="0"/>
            </a:spcAft>
            <a:buSzPts val="1100"/>
            <a:buFont typeface="Arial"/>
            <a:buNone/>
          </a:pPr>
          <a:endParaRPr sz="1100" b="1" i="0" u="none" strike="noStrike" cap="none">
            <a:solidFill>
              <a:srgbClr val="000000"/>
            </a:solidFill>
            <a:latin typeface="Calibri"/>
            <a:ea typeface="Calibri"/>
            <a:cs typeface="Calibri"/>
            <a:sym typeface="Calibri"/>
          </a:endParaRPr>
        </a:p>
      </xdr:txBody>
    </xdr:sp>
    <xdr:clientData fLocksWithSheet="0"/>
  </xdr:oneCellAnchor>
  <xdr:oneCellAnchor>
    <xdr:from>
      <xdr:col>8</xdr:col>
      <xdr:colOff>123824</xdr:colOff>
      <xdr:row>12</xdr:row>
      <xdr:rowOff>47625</xdr:rowOff>
    </xdr:from>
    <xdr:ext cx="280987" cy="280988"/>
    <xdr:sp macro="" textlink="">
      <xdr:nvSpPr>
        <xdr:cNvPr id="2" name="Shape 8">
          <a:extLst>
            <a:ext uri="{FF2B5EF4-FFF2-40B4-BE49-F238E27FC236}">
              <a16:creationId xmlns:a16="http://schemas.microsoft.com/office/drawing/2014/main" id="{00000000-0008-0000-0000-000002000000}"/>
            </a:ext>
          </a:extLst>
        </xdr:cNvPr>
        <xdr:cNvSpPr txBox="1"/>
      </xdr:nvSpPr>
      <xdr:spPr>
        <a:xfrm>
          <a:off x="11911012" y="3095625"/>
          <a:ext cx="280987" cy="280988"/>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6</xdr:col>
      <xdr:colOff>159544</xdr:colOff>
      <xdr:row>12</xdr:row>
      <xdr:rowOff>45244</xdr:rowOff>
    </xdr:from>
    <xdr:ext cx="304800" cy="323850"/>
    <xdr:sp macro="" textlink="">
      <xdr:nvSpPr>
        <xdr:cNvPr id="10" name="Shape 6">
          <a:extLst>
            <a:ext uri="{FF2B5EF4-FFF2-40B4-BE49-F238E27FC236}">
              <a16:creationId xmlns:a16="http://schemas.microsoft.com/office/drawing/2014/main" id="{00000000-0008-0000-0000-00000A000000}"/>
            </a:ext>
          </a:extLst>
        </xdr:cNvPr>
        <xdr:cNvSpPr txBox="1"/>
      </xdr:nvSpPr>
      <xdr:spPr>
        <a:xfrm>
          <a:off x="10279857" y="3093244"/>
          <a:ext cx="304800" cy="323850"/>
        </a:xfrm>
        <a:prstGeom prst="rect">
          <a:avLst/>
        </a:prstGeom>
        <a:solidFill>
          <a:srgbClr val="FFFFFF"/>
        </a:solidFill>
        <a:ln w="9525" cap="flat" cmpd="sng">
          <a:solidFill>
            <a:srgbClr val="000000"/>
          </a:solidFill>
          <a:prstDash val="solid"/>
          <a:round/>
          <a:headEnd type="none" w="sm" len="sm"/>
          <a:tailEnd type="none" w="sm" len="sm"/>
        </a:ln>
      </xdr:spPr>
      <xdr:txBody>
        <a:bodyPr spcFirstLastPara="1" wrap="square" lIns="91425" tIns="45700" rIns="91425" bIns="45700" anchor="t" anchorCtr="0">
          <a:noAutofit/>
        </a:bodyPr>
        <a:lstStyle/>
        <a:p>
          <a:pPr marL="0" marR="0" lvl="0" indent="0" algn="l" rtl="0">
            <a:lnSpc>
              <a:spcPct val="100000"/>
            </a:lnSpc>
            <a:spcBef>
              <a:spcPts val="0"/>
            </a:spcBef>
            <a:spcAft>
              <a:spcPts val="0"/>
            </a:spcAft>
            <a:buSzPts val="1100"/>
            <a:buFont typeface="Arial"/>
            <a:buNone/>
          </a:pPr>
          <a:endParaRPr sz="1100" b="1" i="0" u="none" strike="noStrike" cap="none">
            <a:solidFill>
              <a:srgbClr val="000000"/>
            </a:solidFill>
            <a:latin typeface="Calibri"/>
            <a:ea typeface="Calibri"/>
            <a:cs typeface="Calibri"/>
            <a:sym typeface="Calibri"/>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8</xdr:col>
      <xdr:colOff>419099</xdr:colOff>
      <xdr:row>12</xdr:row>
      <xdr:rowOff>87966</xdr:rowOff>
    </xdr:from>
    <xdr:ext cx="228600" cy="247650"/>
    <xdr:sp macro="" textlink="">
      <xdr:nvSpPr>
        <xdr:cNvPr id="5" name="Shape 5">
          <a:extLst>
            <a:ext uri="{FF2B5EF4-FFF2-40B4-BE49-F238E27FC236}">
              <a16:creationId xmlns:a16="http://schemas.microsoft.com/office/drawing/2014/main" id="{566DB2CB-D4E7-4E52-A694-A230B52D170C}"/>
            </a:ext>
          </a:extLst>
        </xdr:cNvPr>
        <xdr:cNvSpPr txBox="1"/>
      </xdr:nvSpPr>
      <xdr:spPr>
        <a:xfrm>
          <a:off x="11983570" y="2911848"/>
          <a:ext cx="228600" cy="247650"/>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4</xdr:col>
      <xdr:colOff>600075</xdr:colOff>
      <xdr:row>12</xdr:row>
      <xdr:rowOff>66675</xdr:rowOff>
    </xdr:from>
    <xdr:ext cx="228600" cy="247650"/>
    <xdr:sp macro="" textlink="">
      <xdr:nvSpPr>
        <xdr:cNvPr id="6" name="Shape 6">
          <a:extLst>
            <a:ext uri="{FF2B5EF4-FFF2-40B4-BE49-F238E27FC236}">
              <a16:creationId xmlns:a16="http://schemas.microsoft.com/office/drawing/2014/main" id="{1213046E-ABB9-45AB-B691-C01C291758C1}"/>
            </a:ext>
          </a:extLst>
        </xdr:cNvPr>
        <xdr:cNvSpPr txBox="1"/>
      </xdr:nvSpPr>
      <xdr:spPr>
        <a:xfrm>
          <a:off x="4029075" y="2266950"/>
          <a:ext cx="228600" cy="247650"/>
        </a:xfrm>
        <a:prstGeom prst="rect">
          <a:avLst/>
        </a:prstGeom>
        <a:solidFill>
          <a:srgbClr val="FFFFFF"/>
        </a:solidFill>
        <a:ln w="9525" cap="flat" cmpd="sng">
          <a:solidFill>
            <a:srgbClr val="000000"/>
          </a:solidFill>
          <a:prstDash val="solid"/>
          <a:round/>
          <a:headEnd type="none" w="sm" len="sm"/>
          <a:tailEnd type="none" w="sm" len="sm"/>
        </a:ln>
      </xdr:spPr>
      <xdr:txBody>
        <a:bodyPr spcFirstLastPara="1" wrap="square" lIns="91425" tIns="45700" rIns="91425" bIns="45700" anchor="t" anchorCtr="0">
          <a:noAutofit/>
        </a:bodyPr>
        <a:lstStyle/>
        <a:p>
          <a:pPr marL="0" marR="0" lvl="0" indent="0" algn="l" rtl="0">
            <a:lnSpc>
              <a:spcPct val="100000"/>
            </a:lnSpc>
            <a:spcBef>
              <a:spcPts val="0"/>
            </a:spcBef>
            <a:spcAft>
              <a:spcPts val="0"/>
            </a:spcAft>
            <a:buSzPts val="1100"/>
            <a:buFont typeface="Arial"/>
            <a:buNone/>
          </a:pPr>
          <a:endParaRPr sz="1100" b="1" i="0" u="none" strike="noStrike" cap="none">
            <a:solidFill>
              <a:srgbClr val="000000"/>
            </a:solidFill>
            <a:latin typeface="Calibri"/>
            <a:ea typeface="Calibri"/>
            <a:cs typeface="Calibri"/>
            <a:sym typeface="Calibri"/>
          </a:endParaRPr>
        </a:p>
      </xdr:txBody>
    </xdr:sp>
    <xdr:clientData fLocksWithSheet="0"/>
  </xdr:oneCellAnchor>
  <xdr:oneCellAnchor>
    <xdr:from>
      <xdr:col>4</xdr:col>
      <xdr:colOff>609600</xdr:colOff>
      <xdr:row>12</xdr:row>
      <xdr:rowOff>9525</xdr:rowOff>
    </xdr:from>
    <xdr:ext cx="304800" cy="323850"/>
    <xdr:sp macro="" textlink="">
      <xdr:nvSpPr>
        <xdr:cNvPr id="2" name="Shape 6">
          <a:extLst>
            <a:ext uri="{FF2B5EF4-FFF2-40B4-BE49-F238E27FC236}">
              <a16:creationId xmlns:a16="http://schemas.microsoft.com/office/drawing/2014/main" id="{181D2170-4A77-48FF-9D97-E296C360202B}"/>
            </a:ext>
          </a:extLst>
        </xdr:cNvPr>
        <xdr:cNvSpPr txBox="1"/>
      </xdr:nvSpPr>
      <xdr:spPr>
        <a:xfrm>
          <a:off x="8343900" y="3028950"/>
          <a:ext cx="304800" cy="323850"/>
        </a:xfrm>
        <a:prstGeom prst="rect">
          <a:avLst/>
        </a:prstGeom>
        <a:solidFill>
          <a:srgbClr val="FFFFFF"/>
        </a:solidFill>
        <a:ln w="9525" cap="flat" cmpd="sng">
          <a:solidFill>
            <a:srgbClr val="000000"/>
          </a:solidFill>
          <a:prstDash val="solid"/>
          <a:round/>
          <a:headEnd type="none" w="sm" len="sm"/>
          <a:tailEnd type="none" w="sm" len="sm"/>
        </a:ln>
      </xdr:spPr>
      <xdr:txBody>
        <a:bodyPr spcFirstLastPara="1" wrap="square" lIns="91425" tIns="45700" rIns="91425" bIns="45700" anchor="t" anchorCtr="0">
          <a:noAutofit/>
        </a:bodyPr>
        <a:lstStyle/>
        <a:p>
          <a:pPr marL="0" marR="0" lvl="0" indent="0" algn="l" rtl="0">
            <a:lnSpc>
              <a:spcPct val="100000"/>
            </a:lnSpc>
            <a:spcBef>
              <a:spcPts val="0"/>
            </a:spcBef>
            <a:spcAft>
              <a:spcPts val="0"/>
            </a:spcAft>
            <a:buSzPts val="1100"/>
            <a:buFont typeface="Arial"/>
            <a:buNone/>
          </a:pPr>
          <a:endParaRPr sz="1100" b="1" i="0" u="none" strike="noStrike" cap="none">
            <a:solidFill>
              <a:srgbClr val="000000"/>
            </a:solidFill>
            <a:latin typeface="Calibri"/>
            <a:ea typeface="Calibri"/>
            <a:cs typeface="Calibri"/>
            <a:sym typeface="Calibri"/>
          </a:endParaRPr>
        </a:p>
      </xdr:txBody>
    </xdr:sp>
    <xdr:clientData fLocksWithSheet="0"/>
  </xdr:oneCellAnchor>
  <xdr:oneCellAnchor>
    <xdr:from>
      <xdr:col>6</xdr:col>
      <xdr:colOff>159544</xdr:colOff>
      <xdr:row>12</xdr:row>
      <xdr:rowOff>45244</xdr:rowOff>
    </xdr:from>
    <xdr:ext cx="304800" cy="323850"/>
    <xdr:sp macro="" textlink="">
      <xdr:nvSpPr>
        <xdr:cNvPr id="7" name="Shape 6">
          <a:extLst>
            <a:ext uri="{FF2B5EF4-FFF2-40B4-BE49-F238E27FC236}">
              <a16:creationId xmlns:a16="http://schemas.microsoft.com/office/drawing/2014/main" id="{FFAEB5D0-E2A0-4CDD-B93F-6545C454CF6D}"/>
            </a:ext>
          </a:extLst>
        </xdr:cNvPr>
        <xdr:cNvSpPr txBox="1"/>
      </xdr:nvSpPr>
      <xdr:spPr>
        <a:xfrm>
          <a:off x="10675144" y="3064669"/>
          <a:ext cx="304800" cy="323850"/>
        </a:xfrm>
        <a:prstGeom prst="rect">
          <a:avLst/>
        </a:prstGeom>
        <a:solidFill>
          <a:srgbClr val="FFFFFF"/>
        </a:solidFill>
        <a:ln w="9525" cap="flat" cmpd="sng">
          <a:solidFill>
            <a:srgbClr val="000000"/>
          </a:solidFill>
          <a:prstDash val="solid"/>
          <a:round/>
          <a:headEnd type="none" w="sm" len="sm"/>
          <a:tailEnd type="none" w="sm" len="sm"/>
        </a:ln>
      </xdr:spPr>
      <xdr:txBody>
        <a:bodyPr spcFirstLastPara="1" wrap="square" lIns="91425" tIns="45700" rIns="91425" bIns="45700" anchor="t" anchorCtr="0">
          <a:noAutofit/>
        </a:bodyPr>
        <a:lstStyle/>
        <a:p>
          <a:pPr marL="0" marR="0" lvl="0" indent="0" algn="l" rtl="0">
            <a:lnSpc>
              <a:spcPct val="100000"/>
            </a:lnSpc>
            <a:spcBef>
              <a:spcPts val="0"/>
            </a:spcBef>
            <a:spcAft>
              <a:spcPts val="0"/>
            </a:spcAft>
            <a:buSzPts val="1100"/>
            <a:buFont typeface="Arial"/>
            <a:buNone/>
          </a:pPr>
          <a:endParaRPr sz="1100" b="1" i="0" u="none" strike="noStrike" cap="none">
            <a:solidFill>
              <a:srgbClr val="000000"/>
            </a:solidFill>
            <a:latin typeface="Calibri"/>
            <a:ea typeface="Calibri"/>
            <a:cs typeface="Calibri"/>
            <a:sym typeface="Calibri"/>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7</xdr:col>
      <xdr:colOff>447675</xdr:colOff>
      <xdr:row>12</xdr:row>
      <xdr:rowOff>76200</xdr:rowOff>
    </xdr:from>
    <xdr:ext cx="304800" cy="276225"/>
    <xdr:sp macro="" textlink="">
      <xdr:nvSpPr>
        <xdr:cNvPr id="3" name="Shape 5">
          <a:extLst>
            <a:ext uri="{FF2B5EF4-FFF2-40B4-BE49-F238E27FC236}">
              <a16:creationId xmlns:a16="http://schemas.microsoft.com/office/drawing/2014/main" id="{1DA13C68-8941-41B2-ADF4-9E5A53E47335}"/>
            </a:ext>
          </a:extLst>
        </xdr:cNvPr>
        <xdr:cNvSpPr txBox="1"/>
      </xdr:nvSpPr>
      <xdr:spPr>
        <a:xfrm>
          <a:off x="10734675" y="3114675"/>
          <a:ext cx="304800" cy="276225"/>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4</xdr:col>
      <xdr:colOff>523875</xdr:colOff>
      <xdr:row>12</xdr:row>
      <xdr:rowOff>66675</xdr:rowOff>
    </xdr:from>
    <xdr:ext cx="352425" cy="285750"/>
    <xdr:sp macro="" textlink="">
      <xdr:nvSpPr>
        <xdr:cNvPr id="4" name="Shape 6">
          <a:extLst>
            <a:ext uri="{FF2B5EF4-FFF2-40B4-BE49-F238E27FC236}">
              <a16:creationId xmlns:a16="http://schemas.microsoft.com/office/drawing/2014/main" id="{730E7147-8325-4F3D-9C08-4B9A4131D0F7}"/>
            </a:ext>
          </a:extLst>
        </xdr:cNvPr>
        <xdr:cNvSpPr txBox="1"/>
      </xdr:nvSpPr>
      <xdr:spPr>
        <a:xfrm>
          <a:off x="8296275" y="3105150"/>
          <a:ext cx="352425" cy="285750"/>
        </a:xfrm>
        <a:prstGeom prst="rect">
          <a:avLst/>
        </a:prstGeom>
        <a:solidFill>
          <a:srgbClr val="FFFFFF"/>
        </a:solidFill>
        <a:ln w="9525" cap="flat" cmpd="sng">
          <a:solidFill>
            <a:srgbClr val="000000"/>
          </a:solidFill>
          <a:prstDash val="solid"/>
          <a:round/>
          <a:headEnd type="none" w="sm" len="sm"/>
          <a:tailEnd type="none" w="sm" len="sm"/>
        </a:ln>
      </xdr:spPr>
      <xdr:txBody>
        <a:bodyPr spcFirstLastPara="1" wrap="square" lIns="91425" tIns="45700" rIns="91425" bIns="45700" anchor="t" anchorCtr="0">
          <a:noAutofit/>
        </a:bodyPr>
        <a:lstStyle/>
        <a:p>
          <a:pPr marL="0" marR="0" lvl="0" indent="0" algn="l" rtl="0">
            <a:lnSpc>
              <a:spcPct val="100000"/>
            </a:lnSpc>
            <a:spcBef>
              <a:spcPts val="0"/>
            </a:spcBef>
            <a:spcAft>
              <a:spcPts val="0"/>
            </a:spcAft>
            <a:buSzPts val="1100"/>
            <a:buFont typeface="Arial"/>
            <a:buNone/>
          </a:pPr>
          <a:endParaRPr sz="1100" b="1" i="0" u="none" strike="noStrike" cap="none">
            <a:solidFill>
              <a:srgbClr val="000000"/>
            </a:solidFill>
            <a:latin typeface="Calibri"/>
            <a:ea typeface="Calibri"/>
            <a:cs typeface="Calibri"/>
            <a:sym typeface="Calibri"/>
          </a:endParaRPr>
        </a:p>
      </xdr:txBody>
    </xdr:sp>
    <xdr:clientData fLocksWithSheet="0"/>
  </xdr:oneCellAnchor>
  <xdr:oneCellAnchor>
    <xdr:from>
      <xdr:col>6</xdr:col>
      <xdr:colOff>159544</xdr:colOff>
      <xdr:row>12</xdr:row>
      <xdr:rowOff>45244</xdr:rowOff>
    </xdr:from>
    <xdr:ext cx="304800" cy="323850"/>
    <xdr:sp macro="" textlink="">
      <xdr:nvSpPr>
        <xdr:cNvPr id="7" name="Shape 6">
          <a:extLst>
            <a:ext uri="{FF2B5EF4-FFF2-40B4-BE49-F238E27FC236}">
              <a16:creationId xmlns:a16="http://schemas.microsoft.com/office/drawing/2014/main" id="{199C1117-42DE-4F30-B634-474D9084ED71}"/>
            </a:ext>
          </a:extLst>
        </xdr:cNvPr>
        <xdr:cNvSpPr txBox="1"/>
      </xdr:nvSpPr>
      <xdr:spPr>
        <a:xfrm>
          <a:off x="10675144" y="3064669"/>
          <a:ext cx="304800" cy="323850"/>
        </a:xfrm>
        <a:prstGeom prst="rect">
          <a:avLst/>
        </a:prstGeom>
        <a:solidFill>
          <a:srgbClr val="FFFFFF"/>
        </a:solidFill>
        <a:ln w="9525" cap="flat" cmpd="sng">
          <a:solidFill>
            <a:srgbClr val="000000"/>
          </a:solidFill>
          <a:prstDash val="solid"/>
          <a:round/>
          <a:headEnd type="none" w="sm" len="sm"/>
          <a:tailEnd type="none" w="sm" len="sm"/>
        </a:ln>
      </xdr:spPr>
      <xdr:txBody>
        <a:bodyPr spcFirstLastPara="1" wrap="square" lIns="91425" tIns="45700" rIns="91425" bIns="45700" anchor="t" anchorCtr="0">
          <a:noAutofit/>
        </a:bodyPr>
        <a:lstStyle/>
        <a:p>
          <a:pPr marL="0" marR="0" lvl="0" indent="0" algn="l" rtl="0">
            <a:lnSpc>
              <a:spcPct val="100000"/>
            </a:lnSpc>
            <a:spcBef>
              <a:spcPts val="0"/>
            </a:spcBef>
            <a:spcAft>
              <a:spcPts val="0"/>
            </a:spcAft>
            <a:buSzPts val="1100"/>
            <a:buFont typeface="Arial"/>
            <a:buNone/>
          </a:pPr>
          <a:endParaRPr sz="1100" b="1" i="0" u="none" strike="noStrike" cap="none">
            <a:solidFill>
              <a:srgbClr val="000000"/>
            </a:solidFill>
            <a:latin typeface="Calibri"/>
            <a:ea typeface="Calibri"/>
            <a:cs typeface="Calibri"/>
            <a:sym typeface="Calibri"/>
          </a:endParaRPr>
        </a:p>
      </xdr:txBody>
    </xdr:sp>
    <xdr:clientData fLocksWithSheet="0"/>
  </xdr:oneCellAnchor>
</xdr:wsDr>
</file>

<file path=xl/drawings/drawing5.xml><?xml version="1.0" encoding="utf-8"?>
<xdr:wsDr xmlns:xdr="http://schemas.openxmlformats.org/drawingml/2006/spreadsheetDrawing" xmlns:a="http://schemas.openxmlformats.org/drawingml/2006/main">
  <xdr:oneCellAnchor>
    <xdr:from>
      <xdr:col>3</xdr:col>
      <xdr:colOff>152400</xdr:colOff>
      <xdr:row>13</xdr:row>
      <xdr:rowOff>152400</xdr:rowOff>
    </xdr:from>
    <xdr:ext cx="371475" cy="419100"/>
    <xdr:sp macro="" textlink="">
      <xdr:nvSpPr>
        <xdr:cNvPr id="3" name="Shape 7">
          <a:extLst>
            <a:ext uri="{FF2B5EF4-FFF2-40B4-BE49-F238E27FC236}">
              <a16:creationId xmlns:a16="http://schemas.microsoft.com/office/drawing/2014/main" id="{6AD16DE5-6FC0-4C37-B4E5-883B23551949}"/>
            </a:ext>
          </a:extLst>
        </xdr:cNvPr>
        <xdr:cNvSpPr txBox="1"/>
      </xdr:nvSpPr>
      <xdr:spPr>
        <a:xfrm>
          <a:off x="2724150" y="2952750"/>
          <a:ext cx="371475" cy="419100"/>
        </a:xfrm>
        <a:prstGeom prst="rect">
          <a:avLst/>
        </a:prstGeom>
        <a:noFill/>
        <a:ln>
          <a:noFill/>
        </a:ln>
      </xdr:spPr>
      <xdr:txBody>
        <a:bodyPr spcFirstLastPara="1" wrap="square" lIns="91425" tIns="91425" rIns="91425" bIns="91425" anchor="t" anchorCtr="0">
          <a:spAutoFit/>
        </a:bodyPr>
        <a:lstStyle/>
        <a:p>
          <a:pPr marL="0" lvl="0" indent="0" algn="l" rtl="0">
            <a:spcBef>
              <a:spcPts val="0"/>
            </a:spcBef>
            <a:spcAft>
              <a:spcPts val="0"/>
            </a:spcAft>
            <a:buNone/>
          </a:pPr>
          <a:endParaRPr sz="1400"/>
        </a:p>
      </xdr:txBody>
    </xdr:sp>
    <xdr:clientData fLocksWithSheet="0"/>
  </xdr:oneCellAnchor>
  <xdr:oneCellAnchor>
    <xdr:from>
      <xdr:col>3</xdr:col>
      <xdr:colOff>152400</xdr:colOff>
      <xdr:row>13</xdr:row>
      <xdr:rowOff>152400</xdr:rowOff>
    </xdr:from>
    <xdr:ext cx="381000" cy="419100"/>
    <xdr:sp macro="" textlink="">
      <xdr:nvSpPr>
        <xdr:cNvPr id="4" name="Shape 8">
          <a:extLst>
            <a:ext uri="{FF2B5EF4-FFF2-40B4-BE49-F238E27FC236}">
              <a16:creationId xmlns:a16="http://schemas.microsoft.com/office/drawing/2014/main" id="{5E837BE4-06F1-4989-93A3-54481D4209C3}"/>
            </a:ext>
          </a:extLst>
        </xdr:cNvPr>
        <xdr:cNvSpPr txBox="1"/>
      </xdr:nvSpPr>
      <xdr:spPr>
        <a:xfrm>
          <a:off x="2724150" y="2952750"/>
          <a:ext cx="381000" cy="419100"/>
        </a:xfrm>
        <a:prstGeom prst="rect">
          <a:avLst/>
        </a:prstGeom>
        <a:noFill/>
        <a:ln>
          <a:noFill/>
        </a:ln>
      </xdr:spPr>
      <xdr:txBody>
        <a:bodyPr spcFirstLastPara="1" wrap="square" lIns="91425" tIns="91425" rIns="91425" bIns="91425" anchor="t" anchorCtr="0">
          <a:spAutoFit/>
        </a:bodyPr>
        <a:lstStyle/>
        <a:p>
          <a:pPr marL="0" lvl="0" indent="0" algn="l" rtl="0">
            <a:spcBef>
              <a:spcPts val="0"/>
            </a:spcBef>
            <a:spcAft>
              <a:spcPts val="0"/>
            </a:spcAft>
            <a:buNone/>
          </a:pPr>
          <a:endParaRPr sz="1400"/>
        </a:p>
      </xdr:txBody>
    </xdr:sp>
    <xdr:clientData fLocksWithSheet="0"/>
  </xdr:oneCellAnchor>
  <xdr:oneCellAnchor>
    <xdr:from>
      <xdr:col>4</xdr:col>
      <xdr:colOff>356152</xdr:colOff>
      <xdr:row>13</xdr:row>
      <xdr:rowOff>74544</xdr:rowOff>
    </xdr:from>
    <xdr:ext cx="397566" cy="290919"/>
    <xdr:sp macro="" textlink="">
      <xdr:nvSpPr>
        <xdr:cNvPr id="5" name="Shape 4">
          <a:extLst>
            <a:ext uri="{FF2B5EF4-FFF2-40B4-BE49-F238E27FC236}">
              <a16:creationId xmlns:a16="http://schemas.microsoft.com/office/drawing/2014/main" id="{C6D4AFB7-DF66-4131-85AB-F69C7750CAA0}"/>
            </a:ext>
          </a:extLst>
        </xdr:cNvPr>
        <xdr:cNvSpPr txBox="1"/>
      </xdr:nvSpPr>
      <xdr:spPr>
        <a:xfrm flipH="1">
          <a:off x="5342282" y="3702327"/>
          <a:ext cx="397566" cy="290919"/>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7</xdr:col>
      <xdr:colOff>621194</xdr:colOff>
      <xdr:row>13</xdr:row>
      <xdr:rowOff>49695</xdr:rowOff>
    </xdr:from>
    <xdr:ext cx="339587" cy="364435"/>
    <xdr:sp macro="" textlink="">
      <xdr:nvSpPr>
        <xdr:cNvPr id="6" name="Shape 5">
          <a:extLst>
            <a:ext uri="{FF2B5EF4-FFF2-40B4-BE49-F238E27FC236}">
              <a16:creationId xmlns:a16="http://schemas.microsoft.com/office/drawing/2014/main" id="{520FA770-846D-4F6D-964E-23AA5DB53DDD}"/>
            </a:ext>
          </a:extLst>
        </xdr:cNvPr>
        <xdr:cNvSpPr txBox="1"/>
      </xdr:nvSpPr>
      <xdr:spPr>
        <a:xfrm flipH="1">
          <a:off x="10146194" y="3677478"/>
          <a:ext cx="339587" cy="364435"/>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5</xdr:col>
      <xdr:colOff>1556845</xdr:colOff>
      <xdr:row>13</xdr:row>
      <xdr:rowOff>78828</xdr:rowOff>
    </xdr:from>
    <xdr:ext cx="336330" cy="321879"/>
    <xdr:sp macro="" textlink="">
      <xdr:nvSpPr>
        <xdr:cNvPr id="7" name="Shape 4">
          <a:extLst>
            <a:ext uri="{FF2B5EF4-FFF2-40B4-BE49-F238E27FC236}">
              <a16:creationId xmlns:a16="http://schemas.microsoft.com/office/drawing/2014/main" id="{56ABA8F2-2747-4459-B16F-BBD78FF3372C}"/>
            </a:ext>
          </a:extLst>
        </xdr:cNvPr>
        <xdr:cNvSpPr txBox="1"/>
      </xdr:nvSpPr>
      <xdr:spPr>
        <a:xfrm>
          <a:off x="8978062" y="3706611"/>
          <a:ext cx="336330" cy="321879"/>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wsDr>
</file>

<file path=xl/drawings/drawing6.xml><?xml version="1.0" encoding="utf-8"?>
<xdr:wsDr xmlns:xdr="http://schemas.openxmlformats.org/drawingml/2006/spreadsheetDrawing" xmlns:a="http://schemas.openxmlformats.org/drawingml/2006/main">
  <xdr:oneCellAnchor>
    <xdr:from>
      <xdr:col>4</xdr:col>
      <xdr:colOff>174625</xdr:colOff>
      <xdr:row>13</xdr:row>
      <xdr:rowOff>15875</xdr:rowOff>
    </xdr:from>
    <xdr:ext cx="412750" cy="309562"/>
    <xdr:sp macro="" textlink="">
      <xdr:nvSpPr>
        <xdr:cNvPr id="4" name="Shape 5">
          <a:extLst>
            <a:ext uri="{FF2B5EF4-FFF2-40B4-BE49-F238E27FC236}">
              <a16:creationId xmlns:a16="http://schemas.microsoft.com/office/drawing/2014/main" id="{69B32242-0A21-44D7-967D-29849CBE4E37}"/>
            </a:ext>
          </a:extLst>
        </xdr:cNvPr>
        <xdr:cNvSpPr txBox="1"/>
      </xdr:nvSpPr>
      <xdr:spPr>
        <a:xfrm>
          <a:off x="4651375" y="3421063"/>
          <a:ext cx="412750" cy="309562"/>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3</xdr:col>
      <xdr:colOff>152400</xdr:colOff>
      <xdr:row>13</xdr:row>
      <xdr:rowOff>152400</xdr:rowOff>
    </xdr:from>
    <xdr:ext cx="371475" cy="419100"/>
    <xdr:sp macro="" textlink="">
      <xdr:nvSpPr>
        <xdr:cNvPr id="7" name="Shape 7">
          <a:extLst>
            <a:ext uri="{FF2B5EF4-FFF2-40B4-BE49-F238E27FC236}">
              <a16:creationId xmlns:a16="http://schemas.microsoft.com/office/drawing/2014/main" id="{608B107E-C7B8-490E-BE4C-53F8D0C17723}"/>
            </a:ext>
          </a:extLst>
        </xdr:cNvPr>
        <xdr:cNvSpPr txBox="1"/>
      </xdr:nvSpPr>
      <xdr:spPr>
        <a:xfrm>
          <a:off x="3562350" y="3790950"/>
          <a:ext cx="371475" cy="419100"/>
        </a:xfrm>
        <a:prstGeom prst="rect">
          <a:avLst/>
        </a:prstGeom>
        <a:noFill/>
        <a:ln>
          <a:noFill/>
        </a:ln>
      </xdr:spPr>
      <xdr:txBody>
        <a:bodyPr spcFirstLastPara="1" wrap="square" lIns="91425" tIns="91425" rIns="91425" bIns="91425" anchor="t" anchorCtr="0">
          <a:spAutoFit/>
        </a:bodyPr>
        <a:lstStyle/>
        <a:p>
          <a:pPr marL="0" lvl="0" indent="0" algn="l" rtl="0">
            <a:spcBef>
              <a:spcPts val="0"/>
            </a:spcBef>
            <a:spcAft>
              <a:spcPts val="0"/>
            </a:spcAft>
            <a:buNone/>
          </a:pPr>
          <a:endParaRPr sz="1400"/>
        </a:p>
      </xdr:txBody>
    </xdr:sp>
    <xdr:clientData fLocksWithSheet="0"/>
  </xdr:oneCellAnchor>
  <xdr:oneCellAnchor>
    <xdr:from>
      <xdr:col>3</xdr:col>
      <xdr:colOff>152400</xdr:colOff>
      <xdr:row>13</xdr:row>
      <xdr:rowOff>152400</xdr:rowOff>
    </xdr:from>
    <xdr:ext cx="381000" cy="419100"/>
    <xdr:sp macro="" textlink="">
      <xdr:nvSpPr>
        <xdr:cNvPr id="8" name="Shape 8">
          <a:extLst>
            <a:ext uri="{FF2B5EF4-FFF2-40B4-BE49-F238E27FC236}">
              <a16:creationId xmlns:a16="http://schemas.microsoft.com/office/drawing/2014/main" id="{3C122830-2838-4F5C-BAEF-AE9DA8A1EA22}"/>
            </a:ext>
          </a:extLst>
        </xdr:cNvPr>
        <xdr:cNvSpPr txBox="1"/>
      </xdr:nvSpPr>
      <xdr:spPr>
        <a:xfrm>
          <a:off x="3562350" y="3790950"/>
          <a:ext cx="381000" cy="419100"/>
        </a:xfrm>
        <a:prstGeom prst="rect">
          <a:avLst/>
        </a:prstGeom>
        <a:noFill/>
        <a:ln>
          <a:noFill/>
        </a:ln>
      </xdr:spPr>
      <xdr:txBody>
        <a:bodyPr spcFirstLastPara="1" wrap="square" lIns="91425" tIns="91425" rIns="91425" bIns="91425" anchor="t" anchorCtr="0">
          <a:spAutoFit/>
        </a:bodyPr>
        <a:lstStyle/>
        <a:p>
          <a:pPr marL="0" lvl="0" indent="0" algn="l" rtl="0">
            <a:spcBef>
              <a:spcPts val="0"/>
            </a:spcBef>
            <a:spcAft>
              <a:spcPts val="0"/>
            </a:spcAft>
            <a:buNone/>
          </a:pPr>
          <a:endParaRPr sz="1400"/>
        </a:p>
      </xdr:txBody>
    </xdr:sp>
    <xdr:clientData fLocksWithSheet="0"/>
  </xdr:oneCellAnchor>
  <xdr:oneCellAnchor>
    <xdr:from>
      <xdr:col>3</xdr:col>
      <xdr:colOff>152400</xdr:colOff>
      <xdr:row>13</xdr:row>
      <xdr:rowOff>152400</xdr:rowOff>
    </xdr:from>
    <xdr:ext cx="371475" cy="419100"/>
    <xdr:sp macro="" textlink="">
      <xdr:nvSpPr>
        <xdr:cNvPr id="13" name="Shape 7">
          <a:extLst>
            <a:ext uri="{FF2B5EF4-FFF2-40B4-BE49-F238E27FC236}">
              <a16:creationId xmlns:a16="http://schemas.microsoft.com/office/drawing/2014/main" id="{3686E8FC-2FB9-4952-8EB9-8437FD69A6B3}"/>
            </a:ext>
          </a:extLst>
        </xdr:cNvPr>
        <xdr:cNvSpPr txBox="1"/>
      </xdr:nvSpPr>
      <xdr:spPr>
        <a:xfrm>
          <a:off x="3562350" y="3790950"/>
          <a:ext cx="371475" cy="419100"/>
        </a:xfrm>
        <a:prstGeom prst="rect">
          <a:avLst/>
        </a:prstGeom>
        <a:noFill/>
        <a:ln>
          <a:noFill/>
        </a:ln>
      </xdr:spPr>
      <xdr:txBody>
        <a:bodyPr spcFirstLastPara="1" wrap="square" lIns="91425" tIns="91425" rIns="91425" bIns="91425" anchor="t" anchorCtr="0">
          <a:spAutoFit/>
        </a:bodyPr>
        <a:lstStyle/>
        <a:p>
          <a:pPr marL="0" lvl="0" indent="0" algn="l" rtl="0">
            <a:spcBef>
              <a:spcPts val="0"/>
            </a:spcBef>
            <a:spcAft>
              <a:spcPts val="0"/>
            </a:spcAft>
            <a:buNone/>
          </a:pPr>
          <a:endParaRPr sz="1400"/>
        </a:p>
      </xdr:txBody>
    </xdr:sp>
    <xdr:clientData fLocksWithSheet="0"/>
  </xdr:oneCellAnchor>
  <xdr:oneCellAnchor>
    <xdr:from>
      <xdr:col>3</xdr:col>
      <xdr:colOff>152400</xdr:colOff>
      <xdr:row>13</xdr:row>
      <xdr:rowOff>152400</xdr:rowOff>
    </xdr:from>
    <xdr:ext cx="381000" cy="419100"/>
    <xdr:sp macro="" textlink="">
      <xdr:nvSpPr>
        <xdr:cNvPr id="14" name="Shape 8">
          <a:extLst>
            <a:ext uri="{FF2B5EF4-FFF2-40B4-BE49-F238E27FC236}">
              <a16:creationId xmlns:a16="http://schemas.microsoft.com/office/drawing/2014/main" id="{B6F30C68-BA12-4F0D-89B9-E2E710414AE4}"/>
            </a:ext>
          </a:extLst>
        </xdr:cNvPr>
        <xdr:cNvSpPr txBox="1"/>
      </xdr:nvSpPr>
      <xdr:spPr>
        <a:xfrm>
          <a:off x="3562350" y="3790950"/>
          <a:ext cx="381000" cy="419100"/>
        </a:xfrm>
        <a:prstGeom prst="rect">
          <a:avLst/>
        </a:prstGeom>
        <a:noFill/>
        <a:ln>
          <a:noFill/>
        </a:ln>
      </xdr:spPr>
      <xdr:txBody>
        <a:bodyPr spcFirstLastPara="1" wrap="square" lIns="91425" tIns="91425" rIns="91425" bIns="91425" anchor="t" anchorCtr="0">
          <a:spAutoFit/>
        </a:bodyPr>
        <a:lstStyle/>
        <a:p>
          <a:pPr marL="0" lvl="0" indent="0" algn="l" rtl="0">
            <a:spcBef>
              <a:spcPts val="0"/>
            </a:spcBef>
            <a:spcAft>
              <a:spcPts val="0"/>
            </a:spcAft>
            <a:buNone/>
          </a:pPr>
          <a:endParaRPr sz="1400"/>
        </a:p>
      </xdr:txBody>
    </xdr:sp>
    <xdr:clientData fLocksWithSheet="0"/>
  </xdr:oneCellAnchor>
  <xdr:oneCellAnchor>
    <xdr:from>
      <xdr:col>7</xdr:col>
      <xdr:colOff>905970</xdr:colOff>
      <xdr:row>13</xdr:row>
      <xdr:rowOff>31204</xdr:rowOff>
    </xdr:from>
    <xdr:ext cx="324343" cy="262484"/>
    <xdr:sp macro="" textlink="">
      <xdr:nvSpPr>
        <xdr:cNvPr id="17" name="Shape 4">
          <a:extLst>
            <a:ext uri="{FF2B5EF4-FFF2-40B4-BE49-F238E27FC236}">
              <a16:creationId xmlns:a16="http://schemas.microsoft.com/office/drawing/2014/main" id="{D87C5497-CF2E-4567-B199-CB625AA04A31}"/>
            </a:ext>
          </a:extLst>
        </xdr:cNvPr>
        <xdr:cNvSpPr txBox="1"/>
      </xdr:nvSpPr>
      <xdr:spPr>
        <a:xfrm>
          <a:off x="8398970" y="3436392"/>
          <a:ext cx="324343" cy="262484"/>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wsDr>
</file>

<file path=xl/drawings/drawing7.xml><?xml version="1.0" encoding="utf-8"?>
<xdr:wsDr xmlns:xdr="http://schemas.openxmlformats.org/drawingml/2006/spreadsheetDrawing" xmlns:a="http://schemas.openxmlformats.org/drawingml/2006/main">
  <xdr:oneCellAnchor>
    <xdr:from>
      <xdr:col>5</xdr:col>
      <xdr:colOff>107950</xdr:colOff>
      <xdr:row>14</xdr:row>
      <xdr:rowOff>53975</xdr:rowOff>
    </xdr:from>
    <xdr:ext cx="412750" cy="309562"/>
    <xdr:sp macro="" textlink="">
      <xdr:nvSpPr>
        <xdr:cNvPr id="2" name="Shape 5">
          <a:extLst>
            <a:ext uri="{FF2B5EF4-FFF2-40B4-BE49-F238E27FC236}">
              <a16:creationId xmlns:a16="http://schemas.microsoft.com/office/drawing/2014/main" id="{B9DB1398-5C49-4EE4-B99D-15650D59F55B}"/>
            </a:ext>
          </a:extLst>
        </xdr:cNvPr>
        <xdr:cNvSpPr txBox="1"/>
      </xdr:nvSpPr>
      <xdr:spPr>
        <a:xfrm>
          <a:off x="5384800" y="3482975"/>
          <a:ext cx="412750" cy="309562"/>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7</xdr:col>
      <xdr:colOff>361951</xdr:colOff>
      <xdr:row>14</xdr:row>
      <xdr:rowOff>66675</xdr:rowOff>
    </xdr:from>
    <xdr:ext cx="304799" cy="304799"/>
    <xdr:sp macro="" textlink="">
      <xdr:nvSpPr>
        <xdr:cNvPr id="3" name="Shape 4">
          <a:extLst>
            <a:ext uri="{FF2B5EF4-FFF2-40B4-BE49-F238E27FC236}">
              <a16:creationId xmlns:a16="http://schemas.microsoft.com/office/drawing/2014/main" id="{64868FF7-89E0-48C4-A13A-FC69B06CC043}"/>
            </a:ext>
          </a:extLst>
        </xdr:cNvPr>
        <xdr:cNvSpPr txBox="1"/>
      </xdr:nvSpPr>
      <xdr:spPr>
        <a:xfrm>
          <a:off x="7877176" y="3495675"/>
          <a:ext cx="304799" cy="304799"/>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8</xdr:col>
      <xdr:colOff>1457325</xdr:colOff>
      <xdr:row>14</xdr:row>
      <xdr:rowOff>28575</xdr:rowOff>
    </xdr:from>
    <xdr:ext cx="304799" cy="304799"/>
    <xdr:sp macro="" textlink="">
      <xdr:nvSpPr>
        <xdr:cNvPr id="4" name="Shape 4">
          <a:extLst>
            <a:ext uri="{FF2B5EF4-FFF2-40B4-BE49-F238E27FC236}">
              <a16:creationId xmlns:a16="http://schemas.microsoft.com/office/drawing/2014/main" id="{6421BF3F-42CD-4F7D-93FB-C5CC6471CB9D}"/>
            </a:ext>
          </a:extLst>
        </xdr:cNvPr>
        <xdr:cNvSpPr txBox="1"/>
      </xdr:nvSpPr>
      <xdr:spPr>
        <a:xfrm>
          <a:off x="9953625" y="3457575"/>
          <a:ext cx="304799" cy="304799"/>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wsDr>
</file>

<file path=xl/drawings/drawing8.xml><?xml version="1.0" encoding="utf-8"?>
<xdr:wsDr xmlns:xdr="http://schemas.openxmlformats.org/drawingml/2006/spreadsheetDrawing" xmlns:a="http://schemas.openxmlformats.org/drawingml/2006/main">
  <xdr:oneCellAnchor>
    <xdr:from>
      <xdr:col>5</xdr:col>
      <xdr:colOff>107950</xdr:colOff>
      <xdr:row>14</xdr:row>
      <xdr:rowOff>53975</xdr:rowOff>
    </xdr:from>
    <xdr:ext cx="412750" cy="309562"/>
    <xdr:sp macro="" textlink="">
      <xdr:nvSpPr>
        <xdr:cNvPr id="4" name="Shape 5">
          <a:extLst>
            <a:ext uri="{FF2B5EF4-FFF2-40B4-BE49-F238E27FC236}">
              <a16:creationId xmlns:a16="http://schemas.microsoft.com/office/drawing/2014/main" id="{ED4C7EDF-B8B5-405A-9036-27E39BFF3224}"/>
            </a:ext>
          </a:extLst>
        </xdr:cNvPr>
        <xdr:cNvSpPr txBox="1"/>
      </xdr:nvSpPr>
      <xdr:spPr>
        <a:xfrm>
          <a:off x="5384800" y="3482975"/>
          <a:ext cx="412750" cy="309562"/>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7</xdr:col>
      <xdr:colOff>361951</xdr:colOff>
      <xdr:row>14</xdr:row>
      <xdr:rowOff>66675</xdr:rowOff>
    </xdr:from>
    <xdr:ext cx="304799" cy="304799"/>
    <xdr:sp macro="" textlink="">
      <xdr:nvSpPr>
        <xdr:cNvPr id="5" name="Shape 4">
          <a:extLst>
            <a:ext uri="{FF2B5EF4-FFF2-40B4-BE49-F238E27FC236}">
              <a16:creationId xmlns:a16="http://schemas.microsoft.com/office/drawing/2014/main" id="{F76E480B-46B3-49E7-8AA7-321E90D95224}"/>
            </a:ext>
          </a:extLst>
        </xdr:cNvPr>
        <xdr:cNvSpPr txBox="1"/>
      </xdr:nvSpPr>
      <xdr:spPr>
        <a:xfrm>
          <a:off x="7877176" y="3495675"/>
          <a:ext cx="304799" cy="304799"/>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8</xdr:col>
      <xdr:colOff>1123950</xdr:colOff>
      <xdr:row>14</xdr:row>
      <xdr:rowOff>76200</xdr:rowOff>
    </xdr:from>
    <xdr:ext cx="304799" cy="304799"/>
    <xdr:sp macro="" textlink="">
      <xdr:nvSpPr>
        <xdr:cNvPr id="6" name="Shape 4">
          <a:extLst>
            <a:ext uri="{FF2B5EF4-FFF2-40B4-BE49-F238E27FC236}">
              <a16:creationId xmlns:a16="http://schemas.microsoft.com/office/drawing/2014/main" id="{6F818AC7-6E33-4C26-B53A-402062E2BCAE}"/>
            </a:ext>
          </a:extLst>
        </xdr:cNvPr>
        <xdr:cNvSpPr txBox="1"/>
      </xdr:nvSpPr>
      <xdr:spPr>
        <a:xfrm>
          <a:off x="9153525" y="3619500"/>
          <a:ext cx="304799" cy="304799"/>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25B90-6B59-4AFE-9DCD-7BB4E8D8E757}">
  <sheetPr codeName="Hoja1"/>
  <dimension ref="A8:E26"/>
  <sheetViews>
    <sheetView zoomScale="40" zoomScaleNormal="40" workbookViewId="0">
      <selection activeCell="G14" sqref="G14"/>
    </sheetView>
  </sheetViews>
  <sheetFormatPr baseColWidth="10" defaultRowHeight="15.75"/>
  <cols>
    <col min="1" max="1" width="4.75" customWidth="1"/>
    <col min="2" max="2" width="28" customWidth="1"/>
    <col min="3" max="3" width="73.75" customWidth="1"/>
    <col min="4" max="4" width="19.25" bestFit="1" customWidth="1"/>
    <col min="5" max="5" width="31.25" customWidth="1"/>
  </cols>
  <sheetData>
    <row r="8" spans="1:5" ht="26.25">
      <c r="B8" s="273" t="s">
        <v>133</v>
      </c>
      <c r="C8" s="273"/>
      <c r="D8" s="273"/>
      <c r="E8" s="273"/>
    </row>
    <row r="9" spans="1:5" ht="16.5" thickBot="1"/>
    <row r="10" spans="1:5" ht="20.25" thickBot="1">
      <c r="A10" s="276" t="s">
        <v>80</v>
      </c>
      <c r="B10" s="277"/>
      <c r="C10" s="277"/>
      <c r="D10" s="277"/>
      <c r="E10" s="278"/>
    </row>
    <row r="12" spans="1:5" ht="64.5" customHeight="1">
      <c r="A12" s="274" t="s">
        <v>81</v>
      </c>
      <c r="B12" s="275"/>
      <c r="C12" s="275"/>
      <c r="D12" s="275"/>
      <c r="E12" s="275"/>
    </row>
    <row r="13" spans="1:5">
      <c r="A13" s="123" t="s">
        <v>125</v>
      </c>
    </row>
    <row r="15" spans="1:5" ht="54" customHeight="1">
      <c r="A15" s="275" t="s">
        <v>82</v>
      </c>
      <c r="B15" s="275"/>
      <c r="C15" s="275"/>
      <c r="D15" s="275"/>
      <c r="E15" s="275"/>
    </row>
    <row r="16" spans="1:5" ht="18.75" customHeight="1">
      <c r="A16" s="71"/>
      <c r="B16" s="71"/>
      <c r="C16" s="71"/>
      <c r="D16" s="71"/>
      <c r="E16" s="71"/>
    </row>
    <row r="17" spans="1:5" ht="18" customHeight="1">
      <c r="A17" s="279" t="s">
        <v>126</v>
      </c>
      <c r="B17" s="279"/>
      <c r="C17" s="71"/>
      <c r="D17" s="71"/>
      <c r="E17" s="71"/>
    </row>
    <row r="19" spans="1:5" ht="99.75" customHeight="1">
      <c r="A19" s="72" t="s">
        <v>83</v>
      </c>
      <c r="B19" s="274" t="s">
        <v>127</v>
      </c>
      <c r="C19" s="275"/>
      <c r="D19" s="275"/>
      <c r="E19" s="275"/>
    </row>
    <row r="20" spans="1:5" ht="15" customHeight="1">
      <c r="A20" s="72"/>
      <c r="C20" s="71"/>
      <c r="D20" s="71"/>
      <c r="E20" s="71"/>
    </row>
    <row r="21" spans="1:5" ht="114.75" customHeight="1">
      <c r="A21" s="72" t="s">
        <v>69</v>
      </c>
      <c r="B21" s="274" t="s">
        <v>128</v>
      </c>
      <c r="C21" s="275"/>
      <c r="D21" s="275"/>
      <c r="E21" s="275"/>
    </row>
    <row r="22" spans="1:5" ht="24" customHeight="1">
      <c r="A22" s="72">
        <v>3</v>
      </c>
      <c r="B22" s="271" t="s">
        <v>124</v>
      </c>
      <c r="C22" s="272"/>
      <c r="D22" s="272"/>
      <c r="E22" s="272"/>
    </row>
    <row r="23" spans="1:5" ht="16.5" customHeight="1">
      <c r="A23" s="72"/>
      <c r="B23" s="71"/>
      <c r="D23" s="71"/>
      <c r="E23" s="71"/>
    </row>
    <row r="24" spans="1:5" ht="16.5" customHeight="1">
      <c r="A24" s="279" t="s">
        <v>84</v>
      </c>
      <c r="B24" s="279"/>
      <c r="C24" s="71"/>
      <c r="D24" s="71"/>
      <c r="E24" s="71"/>
    </row>
    <row r="25" spans="1:5" ht="16.5" customHeight="1">
      <c r="A25" s="73"/>
      <c r="B25" s="73"/>
      <c r="C25" s="71"/>
      <c r="D25" s="71"/>
      <c r="E25" s="71"/>
    </row>
    <row r="26" spans="1:5" ht="124.5" customHeight="1">
      <c r="A26" s="72"/>
      <c r="B26" s="274" t="s">
        <v>110</v>
      </c>
      <c r="C26" s="275"/>
      <c r="D26" s="275"/>
      <c r="E26" s="275"/>
    </row>
  </sheetData>
  <mergeCells count="9">
    <mergeCell ref="B8:E8"/>
    <mergeCell ref="B26:E26"/>
    <mergeCell ref="A10:E10"/>
    <mergeCell ref="A12:E12"/>
    <mergeCell ref="A15:E15"/>
    <mergeCell ref="B19:E19"/>
    <mergeCell ref="B21:E21"/>
    <mergeCell ref="A17:B17"/>
    <mergeCell ref="A24:B2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
  <dimension ref="A1:I1007"/>
  <sheetViews>
    <sheetView showGridLines="0" zoomScale="70" zoomScaleNormal="70" zoomScaleSheetLayoutView="90" zoomScalePageLayoutView="90" workbookViewId="0">
      <selection activeCell="A31" sqref="A31"/>
    </sheetView>
  </sheetViews>
  <sheetFormatPr baseColWidth="10" defaultColWidth="11.25" defaultRowHeight="15" customHeight="1"/>
  <cols>
    <col min="1" max="1" width="63.5" style="124" customWidth="1"/>
    <col min="2" max="2" width="13.25" style="124" customWidth="1"/>
    <col min="3" max="3" width="12.875" style="124" customWidth="1"/>
    <col min="4" max="4" width="20.375" style="124" bestFit="1" customWidth="1"/>
    <col min="5" max="5" width="25.5" style="124" customWidth="1"/>
    <col min="6" max="6" width="13.25" style="124" customWidth="1"/>
    <col min="7" max="7" width="13.875" style="124" bestFit="1" customWidth="1"/>
    <col min="8" max="8" width="11" style="124" customWidth="1"/>
    <col min="9" max="9" width="18.125" style="124" customWidth="1"/>
    <col min="10" max="28" width="11" style="124" customWidth="1"/>
    <col min="29" max="16384" width="11.25" style="124"/>
  </cols>
  <sheetData>
    <row r="1" spans="1:9" ht="15.75" customHeight="1">
      <c r="A1" s="280" t="s">
        <v>68</v>
      </c>
      <c r="B1" s="281"/>
      <c r="C1" s="281"/>
      <c r="D1" s="281"/>
      <c r="E1" s="281"/>
      <c r="F1" s="281"/>
      <c r="G1" s="281"/>
      <c r="H1" s="281"/>
      <c r="I1" s="282"/>
    </row>
    <row r="2" spans="1:9" ht="15.75" customHeight="1">
      <c r="A2" s="283"/>
      <c r="B2" s="284"/>
      <c r="C2" s="284"/>
      <c r="D2" s="284"/>
      <c r="E2" s="284"/>
      <c r="F2" s="284"/>
      <c r="G2" s="284"/>
      <c r="H2" s="284"/>
      <c r="I2" s="285"/>
    </row>
    <row r="3" spans="1:9" ht="15.75" customHeight="1">
      <c r="A3" s="283"/>
      <c r="B3" s="284"/>
      <c r="C3" s="284"/>
      <c r="D3" s="284"/>
      <c r="E3" s="284"/>
      <c r="F3" s="284"/>
      <c r="G3" s="284"/>
      <c r="H3" s="284"/>
      <c r="I3" s="285"/>
    </row>
    <row r="4" spans="1:9" ht="18" customHeight="1" thickBot="1">
      <c r="A4" s="286"/>
      <c r="B4" s="287"/>
      <c r="C4" s="287"/>
      <c r="D4" s="287"/>
      <c r="E4" s="287"/>
      <c r="F4" s="287"/>
      <c r="G4" s="287"/>
      <c r="H4" s="287"/>
      <c r="I4" s="288"/>
    </row>
    <row r="5" spans="1:9" ht="16.5" customHeight="1" thickBot="1">
      <c r="B5" s="125"/>
      <c r="C5" s="125"/>
      <c r="D5" s="125"/>
      <c r="E5" s="125"/>
      <c r="F5" s="125"/>
      <c r="G5" s="125"/>
      <c r="H5" s="125"/>
      <c r="I5" s="126"/>
    </row>
    <row r="6" spans="1:9" ht="34.5" customHeight="1">
      <c r="A6" s="289" t="s">
        <v>86</v>
      </c>
      <c r="B6" s="290"/>
      <c r="C6" s="290"/>
      <c r="D6" s="290"/>
      <c r="E6" s="290"/>
      <c r="F6" s="290"/>
      <c r="G6" s="290"/>
      <c r="H6" s="290"/>
      <c r="I6" s="291"/>
    </row>
    <row r="7" spans="1:9" ht="16.5" thickBot="1">
      <c r="A7" s="292" t="s">
        <v>95</v>
      </c>
      <c r="B7" s="293"/>
      <c r="C7" s="293"/>
      <c r="D7" s="293"/>
      <c r="E7" s="293"/>
      <c r="F7" s="293"/>
      <c r="G7" s="293"/>
      <c r="H7" s="293"/>
      <c r="I7" s="294"/>
    </row>
    <row r="8" spans="1:9" ht="15.75" customHeight="1" thickBot="1"/>
    <row r="9" spans="1:9" ht="15.75" customHeight="1" thickBot="1">
      <c r="A9" s="301" t="s">
        <v>51</v>
      </c>
      <c r="B9" s="302"/>
      <c r="C9" s="302"/>
      <c r="D9" s="302"/>
      <c r="E9" s="302"/>
      <c r="F9" s="302"/>
      <c r="G9" s="302"/>
      <c r="H9" s="302"/>
      <c r="I9" s="303"/>
    </row>
    <row r="10" spans="1:9" ht="15.75" customHeight="1" thickBot="1"/>
    <row r="11" spans="1:9" ht="31.5" customHeight="1" thickBot="1">
      <c r="A11" s="295" t="s">
        <v>116</v>
      </c>
      <c r="B11" s="296"/>
      <c r="C11" s="296"/>
      <c r="D11" s="296"/>
      <c r="E11" s="296"/>
      <c r="F11" s="296"/>
      <c r="G11" s="296"/>
      <c r="H11" s="296"/>
      <c r="I11" s="297"/>
    </row>
    <row r="12" spans="1:9" ht="57.75" customHeight="1">
      <c r="A12" s="298" t="s">
        <v>108</v>
      </c>
      <c r="B12" s="299"/>
      <c r="C12" s="299"/>
      <c r="D12" s="299"/>
      <c r="E12" s="299"/>
      <c r="F12" s="299"/>
      <c r="G12" s="299"/>
      <c r="H12" s="299"/>
      <c r="I12" s="300"/>
    </row>
    <row r="13" spans="1:9" ht="34.5" customHeight="1" thickBot="1">
      <c r="A13" s="298" t="s">
        <v>117</v>
      </c>
      <c r="B13" s="299"/>
      <c r="C13" s="299"/>
      <c r="D13" s="127"/>
      <c r="E13" s="128" t="s">
        <v>1</v>
      </c>
      <c r="F13" s="129" t="s">
        <v>2</v>
      </c>
      <c r="G13" s="129"/>
      <c r="H13" s="129" t="s">
        <v>100</v>
      </c>
      <c r="I13" s="130"/>
    </row>
    <row r="14" spans="1:9" ht="15" customHeight="1" thickBot="1">
      <c r="A14" s="131"/>
      <c r="B14" s="131"/>
      <c r="C14" s="131"/>
      <c r="D14" s="132"/>
      <c r="E14" s="132"/>
      <c r="F14" s="132"/>
      <c r="G14" s="132"/>
      <c r="H14" s="132"/>
      <c r="I14" s="132"/>
    </row>
    <row r="15" spans="1:9" ht="30.75" customHeight="1" thickTop="1" thickBot="1">
      <c r="A15" s="133" t="s">
        <v>118</v>
      </c>
      <c r="B15" s="131"/>
      <c r="C15" s="131"/>
      <c r="D15" s="134">
        <v>2</v>
      </c>
      <c r="E15" s="135"/>
      <c r="F15" s="132"/>
      <c r="G15" s="132"/>
      <c r="H15" s="132"/>
      <c r="I15" s="132"/>
    </row>
    <row r="16" spans="1:9" ht="30.75" customHeight="1" thickBot="1">
      <c r="A16" s="131"/>
      <c r="B16" s="131"/>
      <c r="C16" s="131"/>
      <c r="D16" s="136"/>
      <c r="E16" s="135"/>
      <c r="F16" s="132"/>
      <c r="G16" s="132"/>
      <c r="H16" s="132"/>
      <c r="I16" s="137"/>
    </row>
    <row r="17" spans="1:9" ht="36.75" customHeight="1" thickBot="1">
      <c r="A17" s="270" t="s">
        <v>120</v>
      </c>
      <c r="B17" s="131"/>
      <c r="C17" s="165" t="s">
        <v>115</v>
      </c>
      <c r="D17" s="166" t="s">
        <v>92</v>
      </c>
      <c r="E17" s="167" t="s">
        <v>96</v>
      </c>
      <c r="F17" s="132"/>
      <c r="G17" s="132"/>
      <c r="H17" s="132"/>
      <c r="I17" s="132"/>
    </row>
    <row r="18" spans="1:9" ht="16.5" thickBot="1">
      <c r="A18" s="269" t="s">
        <v>93</v>
      </c>
      <c r="B18" s="131"/>
      <c r="C18" s="168">
        <v>200</v>
      </c>
      <c r="D18" s="318">
        <v>3000000</v>
      </c>
      <c r="E18" s="169">
        <f>+C18*$D$18*10%</f>
        <v>60000000</v>
      </c>
      <c r="F18" s="132"/>
      <c r="G18" s="132"/>
      <c r="H18" s="132"/>
      <c r="I18" s="132"/>
    </row>
    <row r="19" spans="1:9" ht="16.5" thickBot="1">
      <c r="A19" s="133" t="s">
        <v>97</v>
      </c>
      <c r="B19" s="131"/>
      <c r="C19" s="168">
        <f>IF(D15 =1,0,200)</f>
        <v>200</v>
      </c>
      <c r="D19" s="319"/>
      <c r="E19" s="169">
        <f t="shared" ref="E19" si="0">+C19*$D$18*10%</f>
        <v>60000000</v>
      </c>
      <c r="F19" s="132"/>
      <c r="G19" s="132"/>
      <c r="H19" s="132"/>
      <c r="I19" s="132"/>
    </row>
    <row r="20" spans="1:9" ht="18.75" thickBot="1">
      <c r="A20" s="138"/>
      <c r="B20" s="131"/>
      <c r="C20" s="170">
        <f>SUM(C18:C19)</f>
        <v>400</v>
      </c>
      <c r="D20" s="171" t="s">
        <v>94</v>
      </c>
      <c r="E20" s="172">
        <f>SUM(E18:E19)</f>
        <v>120000000</v>
      </c>
      <c r="F20" s="132"/>
      <c r="G20" s="132"/>
      <c r="H20" s="132"/>
      <c r="I20" s="132"/>
    </row>
    <row r="21" spans="1:9" ht="49.5" customHeight="1" thickBot="1">
      <c r="A21" s="268" t="s">
        <v>123</v>
      </c>
      <c r="B21" s="131"/>
      <c r="C21" s="131"/>
      <c r="D21" s="139"/>
      <c r="E21" s="132"/>
      <c r="F21" s="132"/>
      <c r="G21" s="132"/>
      <c r="H21" s="132"/>
      <c r="I21" s="132"/>
    </row>
    <row r="22" spans="1:9" ht="32.25" thickBot="1">
      <c r="A22" s="140" t="s">
        <v>119</v>
      </c>
      <c r="B22" s="308" t="s">
        <v>4</v>
      </c>
      <c r="C22" s="309"/>
      <c r="D22" s="309"/>
      <c r="E22" s="310"/>
      <c r="F22" s="310"/>
      <c r="G22" s="309"/>
      <c r="H22" s="309"/>
      <c r="I22" s="311"/>
    </row>
    <row r="23" spans="1:9" ht="31.5" thickTop="1" thickBot="1">
      <c r="A23" s="141" t="s">
        <v>5</v>
      </c>
      <c r="B23" s="131"/>
      <c r="C23" s="131"/>
      <c r="D23" s="142"/>
      <c r="E23" s="320" t="s">
        <v>98</v>
      </c>
      <c r="F23" s="321"/>
      <c r="G23" s="132"/>
      <c r="H23" s="132"/>
      <c r="I23" s="132"/>
    </row>
    <row r="24" spans="1:9" ht="31.5" thickTop="1" thickBot="1">
      <c r="A24" s="141" t="s">
        <v>6</v>
      </c>
      <c r="B24" s="131"/>
      <c r="C24" s="131"/>
      <c r="D24" s="142" t="s">
        <v>121</v>
      </c>
      <c r="E24" s="322" t="s">
        <v>99</v>
      </c>
      <c r="F24" s="323"/>
      <c r="G24" s="132"/>
      <c r="H24" s="267">
        <f>COUNTIFS(D23:D25,"x")</f>
        <v>1</v>
      </c>
      <c r="I24" s="132"/>
    </row>
    <row r="25" spans="1:9" ht="56.25" customHeight="1" thickTop="1" thickBot="1">
      <c r="A25" s="143" t="s">
        <v>7</v>
      </c>
      <c r="B25" s="131"/>
      <c r="C25" s="131"/>
      <c r="D25" s="142"/>
      <c r="E25" s="324" t="s">
        <v>122</v>
      </c>
      <c r="F25" s="325"/>
      <c r="G25" s="132"/>
      <c r="H25" s="132"/>
      <c r="I25" s="132"/>
    </row>
    <row r="26" spans="1:9" ht="51" customHeight="1" thickBot="1">
      <c r="D26" s="326" t="str">
        <f>IF(H24&gt;1,"! UNICAMENTE SE PUEDE DIGITAR UNA OPCION !","")</f>
        <v/>
      </c>
      <c r="E26" s="326"/>
      <c r="F26" s="326"/>
    </row>
    <row r="27" spans="1:9" ht="15.75" customHeight="1">
      <c r="A27" s="144"/>
      <c r="B27" s="145"/>
      <c r="C27" s="145"/>
      <c r="D27" s="145"/>
      <c r="E27" s="145"/>
      <c r="F27" s="145"/>
      <c r="G27" s="145"/>
      <c r="H27" s="145"/>
      <c r="I27" s="146"/>
    </row>
    <row r="28" spans="1:9" ht="15.75" customHeight="1">
      <c r="A28" s="147"/>
      <c r="B28" s="148"/>
      <c r="C28" s="148"/>
      <c r="D28" s="149"/>
      <c r="E28" s="148"/>
      <c r="F28" s="148"/>
      <c r="G28" s="148"/>
      <c r="H28" s="148"/>
      <c r="I28" s="150"/>
    </row>
    <row r="29" spans="1:9" ht="15.75" customHeight="1">
      <c r="A29" s="147"/>
      <c r="B29" s="151"/>
      <c r="C29" s="152"/>
      <c r="D29" s="152"/>
      <c r="E29" s="148"/>
      <c r="F29" s="314"/>
      <c r="G29" s="314"/>
      <c r="H29" s="314"/>
      <c r="I29" s="307"/>
    </row>
    <row r="30" spans="1:9" ht="15.75" customHeight="1">
      <c r="A30" s="147"/>
      <c r="B30" s="151"/>
      <c r="C30" s="312"/>
      <c r="D30" s="313"/>
      <c r="E30" s="148"/>
      <c r="I30" s="150"/>
    </row>
    <row r="31" spans="1:9" ht="15.75" customHeight="1" thickBot="1">
      <c r="A31" s="153" t="s">
        <v>129</v>
      </c>
      <c r="B31" s="151"/>
      <c r="C31" s="154"/>
      <c r="D31" s="154"/>
      <c r="E31" s="148"/>
      <c r="F31" s="315"/>
      <c r="G31" s="315"/>
      <c r="H31" s="315"/>
      <c r="I31" s="307"/>
    </row>
    <row r="32" spans="1:9" ht="15.75" customHeight="1" thickTop="1">
      <c r="A32" s="155" t="s">
        <v>8</v>
      </c>
      <c r="B32" s="156"/>
      <c r="C32" s="157"/>
      <c r="D32" s="157"/>
      <c r="E32" s="148"/>
      <c r="F32" s="306"/>
      <c r="G32" s="306"/>
      <c r="H32" s="306"/>
      <c r="I32" s="307"/>
    </row>
    <row r="33" spans="1:9" ht="15.75" customHeight="1">
      <c r="A33" s="316" t="s">
        <v>9</v>
      </c>
      <c r="B33" s="317"/>
      <c r="C33" s="317"/>
      <c r="D33" s="317"/>
      <c r="E33" s="148"/>
      <c r="F33" s="306"/>
      <c r="G33" s="306"/>
      <c r="H33" s="306"/>
      <c r="I33" s="307"/>
    </row>
    <row r="34" spans="1:9" ht="15.75" customHeight="1">
      <c r="A34" s="158"/>
      <c r="E34" s="148"/>
      <c r="F34" s="157"/>
      <c r="G34" s="157"/>
      <c r="H34" s="157"/>
      <c r="I34" s="159"/>
    </row>
    <row r="35" spans="1:9" ht="15.75" customHeight="1">
      <c r="A35" s="304" t="s">
        <v>85</v>
      </c>
      <c r="B35" s="305"/>
      <c r="C35" s="305"/>
      <c r="D35" s="305"/>
      <c r="E35" s="148"/>
      <c r="F35" s="306"/>
      <c r="G35" s="306"/>
      <c r="H35" s="306"/>
      <c r="I35" s="307"/>
    </row>
    <row r="36" spans="1:9" ht="15.75" customHeight="1">
      <c r="A36" s="160"/>
      <c r="B36" s="161"/>
      <c r="C36" s="162"/>
      <c r="D36" s="162"/>
      <c r="E36" s="162"/>
      <c r="F36" s="162"/>
      <c r="G36" s="162"/>
      <c r="H36" s="162"/>
      <c r="I36" s="163"/>
    </row>
    <row r="37" spans="1:9" ht="15.75" customHeight="1"/>
    <row r="38" spans="1:9" ht="15.75" customHeight="1"/>
    <row r="39" spans="1:9" ht="15.75" customHeight="1"/>
    <row r="40" spans="1:9" ht="15.75" customHeight="1"/>
    <row r="41" spans="1:9" ht="15.75">
      <c r="A41" s="164"/>
    </row>
    <row r="42" spans="1:9" ht="15.75" customHeight="1"/>
    <row r="43" spans="1:9" ht="15.75" customHeight="1"/>
    <row r="44" spans="1:9" ht="15.75" customHeight="1"/>
    <row r="45" spans="1:9" ht="15.75" customHeight="1"/>
    <row r="46" spans="1:9" ht="15.75" customHeight="1"/>
    <row r="47" spans="1:9" ht="15.75" customHeight="1"/>
    <row r="48" spans="1:9"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sheetData>
  <sheetProtection algorithmName="SHA-512" hashValue="E9UnrlAbWGNVrjY/12vn1w19LzRqmV/s0yAiFYBP2VXB5O5GZMTBbOdpnIFPOfNiu14NF2TN2aVpS5TQ5bnBlg==" saltValue="Zm5FKpHJB4sQvDuqda0D3g==" spinCount="100000" sheet="1" objects="1" scenarios="1"/>
  <mergeCells count="21">
    <mergeCell ref="A35:D35"/>
    <mergeCell ref="F35:I35"/>
    <mergeCell ref="B22:I22"/>
    <mergeCell ref="C30:D30"/>
    <mergeCell ref="A13:C13"/>
    <mergeCell ref="F29:I29"/>
    <mergeCell ref="F31:I31"/>
    <mergeCell ref="F32:I32"/>
    <mergeCell ref="A33:D33"/>
    <mergeCell ref="F33:I33"/>
    <mergeCell ref="D18:D19"/>
    <mergeCell ref="E23:F23"/>
    <mergeCell ref="E24:F24"/>
    <mergeCell ref="E25:F25"/>
    <mergeCell ref="D26:F26"/>
    <mergeCell ref="A1:I4"/>
    <mergeCell ref="A6:I6"/>
    <mergeCell ref="A7:I7"/>
    <mergeCell ref="A11:I11"/>
    <mergeCell ref="A12:I12"/>
    <mergeCell ref="A9:I9"/>
  </mergeCells>
  <phoneticPr fontId="47" type="noConversion"/>
  <dataValidations xWindow="503" yWindow="502" count="3">
    <dataValidation type="whole" allowBlank="1" showInputMessage="1" showErrorMessage="1" errorTitle="ERROR" error="Este numero es incorrecto, el numero digitado debe ser uno (1) o dos (2)." prompt="Por favor digite el numero 1 o 2 de áreas de su interés. De acuerdo con lo definido en los Pliegos solo se pueden adjudicar dos áreas, independientemente de que el interesado demuestre interés por más áreas antes de la adjudicación._x000a_" sqref="D15" xr:uid="{B75040E5-BEE1-490A-9A36-62FF60155B1A}">
      <formula1>1</formula1>
      <formula2>2</formula2>
    </dataValidation>
    <dataValidation allowBlank="1" showInputMessage="1" showErrorMessage="1" prompt="Valor del  MW, definido en la Resolución y Pliegos." sqref="D18:D19" xr:uid="{218B5DA3-C22B-4F30-954A-6C00DB76C73B}"/>
    <dataValidation allowBlank="1" showInputMessage="1" showErrorMessage="1" prompt="Valor base para el cálculo del Cupo de Crédito o Los indicadores Financieros." sqref="E20" xr:uid="{E5331B1F-72FF-4A1E-965F-0F9B677434B8}"/>
  </dataValidations>
  <pageMargins left="0.7" right="0.7" top="0.75" bottom="0.75" header="0" footer="0"/>
  <pageSetup scale="71" orientation="landscape" r:id="rId1"/>
  <drawing r:id="rId2"/>
  <extLst>
    <ext xmlns:x14="http://schemas.microsoft.com/office/spreadsheetml/2009/9/main" uri="{CCE6A557-97BC-4b89-ADB6-D9C93CAAB3DF}">
      <x14:dataValidations xmlns:xm="http://schemas.microsoft.com/office/excel/2006/main" xWindow="503" yWindow="502" count="2">
        <x14:dataValidation type="list" allowBlank="1" showInputMessage="1" showErrorMessage="1" prompt="Marcar X si esta es la opción con la cual se quiere habilitar." xr:uid="{ABDF3A35-E869-4A38-8083-360A2F1017D6}">
          <x14:formula1>
            <xm:f>Lista!$A$3:$B$3</xm:f>
          </x14:formula1>
          <xm:sqref>D24:D25</xm:sqref>
        </x14:dataValidation>
        <x14:dataValidation type="list" showInputMessage="1" showErrorMessage="1" prompt="Marcar X si esta es la opción con la cual se quiere habilitar." xr:uid="{69C2AA36-E5EB-4C47-9118-80F0149E9F38}">
          <x14:formula1>
            <xm:f>Lista!$A$3:$B$3</xm:f>
          </x14:formula1>
          <xm:sqref>D23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1FF0B-3008-4674-AF79-8DFF6283B108}">
  <sheetPr codeName="Hoja3"/>
  <dimension ref="A1:I1000"/>
  <sheetViews>
    <sheetView zoomScale="85" zoomScaleNormal="85" zoomScaleSheetLayoutView="85" workbookViewId="0">
      <selection activeCell="A30" sqref="A30:D30"/>
    </sheetView>
  </sheetViews>
  <sheetFormatPr baseColWidth="10" defaultColWidth="11.25" defaultRowHeight="15" customHeight="1"/>
  <cols>
    <col min="1" max="1" width="50.875" style="173" customWidth="1"/>
    <col min="2" max="2" width="18" style="173" customWidth="1"/>
    <col min="3" max="3" width="11" style="173" customWidth="1"/>
    <col min="4" max="4" width="22.625" style="173" customWidth="1"/>
    <col min="5" max="5" width="21.75" style="173" customWidth="1"/>
    <col min="6" max="6" width="9.5" style="173" customWidth="1"/>
    <col min="7" max="7" width="10.625" style="173" customWidth="1"/>
    <col min="8" max="8" width="11" style="173" customWidth="1"/>
    <col min="9" max="9" width="18.125" style="173" customWidth="1"/>
    <col min="10" max="28" width="11" style="173" customWidth="1"/>
    <col min="29" max="16384" width="11.25" style="173"/>
  </cols>
  <sheetData>
    <row r="1" spans="1:9" ht="15.75" customHeight="1">
      <c r="A1" s="289" t="s">
        <v>68</v>
      </c>
      <c r="B1" s="344"/>
      <c r="C1" s="344"/>
      <c r="D1" s="344"/>
      <c r="E1" s="344"/>
      <c r="F1" s="344"/>
      <c r="G1" s="344"/>
      <c r="H1" s="344"/>
      <c r="I1" s="345"/>
    </row>
    <row r="2" spans="1:9" ht="15.75" customHeight="1">
      <c r="A2" s="346"/>
      <c r="B2" s="347"/>
      <c r="C2" s="347"/>
      <c r="D2" s="347"/>
      <c r="E2" s="347"/>
      <c r="F2" s="347"/>
      <c r="G2" s="347"/>
      <c r="H2" s="347"/>
      <c r="I2" s="348"/>
    </row>
    <row r="3" spans="1:9" ht="15.75" customHeight="1">
      <c r="A3" s="346"/>
      <c r="B3" s="347"/>
      <c r="C3" s="347"/>
      <c r="D3" s="347"/>
      <c r="E3" s="347"/>
      <c r="F3" s="347"/>
      <c r="G3" s="347"/>
      <c r="H3" s="347"/>
      <c r="I3" s="348"/>
    </row>
    <row r="4" spans="1:9" ht="18" customHeight="1" thickBot="1">
      <c r="A4" s="349"/>
      <c r="B4" s="350"/>
      <c r="C4" s="350"/>
      <c r="D4" s="350"/>
      <c r="E4" s="350"/>
      <c r="F4" s="350"/>
      <c r="G4" s="350"/>
      <c r="H4" s="350"/>
      <c r="I4" s="351"/>
    </row>
    <row r="5" spans="1:9" ht="16.5" customHeight="1" thickBot="1">
      <c r="B5" s="174"/>
      <c r="C5" s="174"/>
      <c r="D5" s="174"/>
      <c r="E5" s="174"/>
      <c r="F5" s="174"/>
      <c r="G5" s="174"/>
      <c r="H5" s="174"/>
      <c r="I5" s="175"/>
    </row>
    <row r="6" spans="1:9" ht="36.75" customHeight="1">
      <c r="A6" s="352" t="s">
        <v>101</v>
      </c>
      <c r="B6" s="353"/>
      <c r="C6" s="353"/>
      <c r="D6" s="353"/>
      <c r="E6" s="353"/>
      <c r="F6" s="353"/>
      <c r="G6" s="353"/>
      <c r="H6" s="353"/>
      <c r="I6" s="354"/>
    </row>
    <row r="7" spans="1:9" ht="21.75" customHeight="1" thickBot="1">
      <c r="A7" s="359" t="s">
        <v>77</v>
      </c>
      <c r="B7" s="360"/>
      <c r="C7" s="360"/>
      <c r="D7" s="360"/>
      <c r="E7" s="360"/>
      <c r="F7" s="360"/>
      <c r="G7" s="360"/>
      <c r="H7" s="360"/>
      <c r="I7" s="361"/>
    </row>
    <row r="8" spans="1:9" ht="15.75" customHeight="1" thickBot="1"/>
    <row r="9" spans="1:9" ht="15.75" customHeight="1" thickBot="1">
      <c r="A9" s="301" t="s">
        <v>51</v>
      </c>
      <c r="B9" s="302"/>
      <c r="C9" s="302"/>
      <c r="D9" s="302"/>
      <c r="E9" s="302"/>
      <c r="F9" s="302"/>
      <c r="G9" s="302"/>
      <c r="H9" s="302"/>
      <c r="I9" s="303"/>
    </row>
    <row r="10" spans="1:9" ht="15.75" customHeight="1"/>
    <row r="11" spans="1:9" ht="33.75" customHeight="1" thickBot="1">
      <c r="A11" s="355" t="s">
        <v>0</v>
      </c>
      <c r="B11" s="356"/>
      <c r="C11" s="356"/>
      <c r="D11" s="356"/>
      <c r="E11" s="356"/>
      <c r="F11" s="356"/>
      <c r="G11" s="356"/>
      <c r="H11" s="356"/>
      <c r="I11" s="357"/>
    </row>
    <row r="12" spans="1:9" ht="60.75" customHeight="1" thickBot="1">
      <c r="A12" s="298" t="s">
        <v>108</v>
      </c>
      <c r="B12" s="299"/>
      <c r="C12" s="299"/>
      <c r="D12" s="299"/>
      <c r="E12" s="299"/>
      <c r="F12" s="299"/>
      <c r="G12" s="299"/>
      <c r="H12" s="299"/>
      <c r="I12" s="300"/>
    </row>
    <row r="13" spans="1:9" ht="34.5" customHeight="1" thickBot="1">
      <c r="A13" s="358" t="s">
        <v>70</v>
      </c>
      <c r="B13" s="299"/>
      <c r="C13" s="299"/>
      <c r="D13" s="127"/>
      <c r="E13" s="128" t="s">
        <v>1</v>
      </c>
      <c r="F13" s="129" t="s">
        <v>2</v>
      </c>
      <c r="G13" s="129"/>
      <c r="H13" s="129" t="s">
        <v>100</v>
      </c>
      <c r="I13" s="130"/>
    </row>
    <row r="14" spans="1:9" ht="34.5" customHeight="1" thickBot="1">
      <c r="A14" s="176"/>
      <c r="B14" s="176"/>
      <c r="C14" s="176"/>
      <c r="D14" s="177"/>
      <c r="E14" s="177"/>
      <c r="F14" s="177"/>
      <c r="G14" s="177"/>
      <c r="H14" s="177"/>
      <c r="I14" s="177"/>
    </row>
    <row r="15" spans="1:9" ht="34.5" customHeight="1" thickTop="1" thickBot="1">
      <c r="A15" s="178" t="s">
        <v>3</v>
      </c>
      <c r="B15" s="176"/>
      <c r="C15" s="176"/>
      <c r="D15" s="191">
        <f>'3. Seleccion Factores '!D15</f>
        <v>2</v>
      </c>
      <c r="E15" s="177"/>
      <c r="F15" s="177"/>
      <c r="G15" s="177"/>
      <c r="H15" s="177"/>
      <c r="I15" s="177"/>
    </row>
    <row r="16" spans="1:9" ht="34.5" customHeight="1" thickBot="1">
      <c r="A16" s="176"/>
      <c r="B16" s="176"/>
      <c r="C16" s="176"/>
      <c r="D16" s="59"/>
      <c r="E16" s="177"/>
      <c r="F16" s="177"/>
      <c r="G16" s="177"/>
      <c r="H16" s="177"/>
      <c r="I16" s="177"/>
    </row>
    <row r="17" spans="1:9" ht="34.5" customHeight="1" thickTop="1" thickBot="1">
      <c r="A17" s="133" t="s">
        <v>90</v>
      </c>
      <c r="B17" s="176"/>
      <c r="C17" s="176"/>
      <c r="D17" s="192">
        <f>+'3. Seleccion Factores '!E18*10%</f>
        <v>6000000</v>
      </c>
      <c r="E17" s="177"/>
      <c r="F17" s="177"/>
      <c r="G17" s="177"/>
      <c r="H17" s="177"/>
      <c r="I17" s="177"/>
    </row>
    <row r="18" spans="1:9" ht="34.5" customHeight="1" thickTop="1" thickBot="1">
      <c r="A18" s="133" t="s">
        <v>91</v>
      </c>
      <c r="B18" s="176"/>
      <c r="C18" s="176"/>
      <c r="D18" s="192">
        <f>+'3. Seleccion Factores '!E19*10%</f>
        <v>6000000</v>
      </c>
      <c r="E18" s="177"/>
      <c r="F18" s="177"/>
      <c r="G18" s="177"/>
      <c r="H18" s="177"/>
      <c r="I18" s="177"/>
    </row>
    <row r="19" spans="1:9" ht="31.5" thickTop="1" thickBot="1">
      <c r="A19" s="179" t="s">
        <v>87</v>
      </c>
      <c r="B19" s="176"/>
      <c r="C19" s="176"/>
      <c r="D19" s="192">
        <f>+D17+D18</f>
        <v>12000000</v>
      </c>
      <c r="E19" s="180" t="s">
        <v>114</v>
      </c>
      <c r="F19" s="181"/>
      <c r="G19" s="181"/>
      <c r="H19" s="177"/>
      <c r="I19" s="177"/>
    </row>
    <row r="20" spans="1:9" ht="34.5" customHeight="1" thickBot="1">
      <c r="A20" s="176"/>
      <c r="B20" s="176"/>
      <c r="C20" s="176"/>
      <c r="D20" s="177"/>
      <c r="E20" s="177"/>
      <c r="F20" s="177"/>
      <c r="G20" s="177"/>
      <c r="H20" s="177"/>
      <c r="I20" s="177"/>
    </row>
    <row r="21" spans="1:9" ht="30.75" customHeight="1">
      <c r="A21" s="327" t="s">
        <v>12</v>
      </c>
      <c r="B21" s="328"/>
      <c r="C21" s="328"/>
      <c r="D21" s="328"/>
      <c r="E21" s="328"/>
      <c r="F21" s="328"/>
      <c r="G21" s="328"/>
      <c r="H21" s="328"/>
      <c r="I21" s="329"/>
    </row>
    <row r="22" spans="1:9" ht="15.75" customHeight="1" thickBot="1"/>
    <row r="23" spans="1:9" ht="15.75" customHeight="1">
      <c r="A23" s="335" t="s">
        <v>11</v>
      </c>
      <c r="B23" s="336"/>
      <c r="C23" s="336"/>
      <c r="D23" s="336"/>
      <c r="E23" s="336"/>
      <c r="F23" s="336"/>
      <c r="G23" s="336"/>
      <c r="H23" s="336"/>
      <c r="I23" s="337"/>
    </row>
    <row r="24" spans="1:9" ht="15.75" customHeight="1">
      <c r="A24" s="338"/>
      <c r="B24" s="339"/>
      <c r="C24" s="339"/>
      <c r="D24" s="339"/>
      <c r="E24" s="339"/>
      <c r="F24" s="339"/>
      <c r="G24" s="339"/>
      <c r="H24" s="339"/>
      <c r="I24" s="340"/>
    </row>
    <row r="25" spans="1:9" ht="33" customHeight="1">
      <c r="A25" s="338"/>
      <c r="B25" s="339"/>
      <c r="C25" s="339"/>
      <c r="D25" s="339"/>
      <c r="E25" s="339"/>
      <c r="F25" s="339"/>
      <c r="G25" s="339"/>
      <c r="H25" s="339"/>
      <c r="I25" s="340"/>
    </row>
    <row r="26" spans="1:9" ht="19.5" customHeight="1">
      <c r="A26" s="153"/>
      <c r="B26" s="182"/>
      <c r="E26" s="183"/>
      <c r="F26" s="183"/>
      <c r="G26" s="183"/>
      <c r="H26" s="330"/>
      <c r="I26" s="331"/>
    </row>
    <row r="27" spans="1:9" ht="43.5" customHeight="1" thickBot="1">
      <c r="A27" s="153" t="s">
        <v>129</v>
      </c>
      <c r="B27" s="182"/>
      <c r="C27" s="154"/>
      <c r="D27" s="154"/>
      <c r="E27" s="183"/>
      <c r="F27" s="183"/>
      <c r="G27" s="183"/>
      <c r="H27" s="330"/>
      <c r="I27" s="331"/>
    </row>
    <row r="28" spans="1:9" ht="15.75" customHeight="1" thickTop="1">
      <c r="A28" s="184" t="s">
        <v>8</v>
      </c>
      <c r="B28" s="185"/>
      <c r="C28" s="186"/>
      <c r="D28" s="186"/>
      <c r="E28" s="183"/>
      <c r="F28" s="183"/>
      <c r="G28" s="183"/>
      <c r="H28" s="332"/>
      <c r="I28" s="331"/>
    </row>
    <row r="29" spans="1:9" ht="15.75" customHeight="1">
      <c r="A29" s="341" t="s">
        <v>10</v>
      </c>
      <c r="B29" s="342"/>
      <c r="C29" s="342"/>
      <c r="D29" s="342"/>
      <c r="E29" s="183"/>
      <c r="F29" s="183"/>
      <c r="G29" s="183"/>
      <c r="H29" s="332"/>
      <c r="I29" s="331"/>
    </row>
    <row r="30" spans="1:9" ht="15.75" customHeight="1">
      <c r="A30" s="343"/>
      <c r="B30" s="342"/>
      <c r="C30" s="342"/>
      <c r="D30" s="342"/>
      <c r="E30" s="183"/>
      <c r="F30" s="183"/>
      <c r="G30" s="183"/>
      <c r="H30" s="332"/>
      <c r="I30" s="331"/>
    </row>
    <row r="31" spans="1:9" ht="15.75" customHeight="1" thickBot="1">
      <c r="A31" s="187"/>
      <c r="B31" s="188"/>
      <c r="C31" s="189"/>
      <c r="D31" s="189"/>
      <c r="E31" s="189"/>
      <c r="F31" s="189"/>
      <c r="G31" s="189"/>
      <c r="H31" s="189"/>
      <c r="I31" s="190"/>
    </row>
    <row r="32" spans="1:9" ht="48.75" customHeight="1">
      <c r="A32" s="333" t="s">
        <v>88</v>
      </c>
      <c r="B32" s="334"/>
      <c r="C32" s="334"/>
      <c r="D32" s="334"/>
      <c r="E32" s="334"/>
      <c r="F32" s="334"/>
      <c r="G32" s="334"/>
      <c r="H32" s="334"/>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algorithmName="SHA-512" hashValue="C4GerPaaaU2jTpbY7Fh+huMmnbnX82XKOCu7lp7IScoQhYTc05VnoGcF3R2ELz+CPkZ00+Ax3cz/M57BGNAR8w==" saltValue="biMYH7jsBHpmWQwqjJ2A8Q==" spinCount="100000" sheet="1" objects="1" scenarios="1"/>
  <mergeCells count="17">
    <mergeCell ref="A1:I4"/>
    <mergeCell ref="A6:I6"/>
    <mergeCell ref="A11:I11"/>
    <mergeCell ref="A12:I12"/>
    <mergeCell ref="A13:C13"/>
    <mergeCell ref="A7:I7"/>
    <mergeCell ref="A9:I9"/>
    <mergeCell ref="A21:I21"/>
    <mergeCell ref="H26:I26"/>
    <mergeCell ref="H27:I27"/>
    <mergeCell ref="H28:I28"/>
    <mergeCell ref="A32:H32"/>
    <mergeCell ref="A23:I25"/>
    <mergeCell ref="A29:D29"/>
    <mergeCell ref="A30:D30"/>
    <mergeCell ref="H30:I30"/>
    <mergeCell ref="H29:I29"/>
  </mergeCells>
  <pageMargins left="0.7" right="0.7" top="0.75" bottom="0.75" header="0" footer="0"/>
  <pageSetup scale="7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101D2-443D-4EA2-A8CB-7AD147FCD454}">
  <sheetPr codeName="Hoja4"/>
  <dimension ref="A1:I33"/>
  <sheetViews>
    <sheetView tabSelected="1" workbookViewId="0">
      <selection activeCell="B19" sqref="B19"/>
    </sheetView>
  </sheetViews>
  <sheetFormatPr baseColWidth="10" defaultRowHeight="15.75"/>
  <cols>
    <col min="1" max="1" width="49" customWidth="1"/>
    <col min="4" max="4" width="31" customWidth="1"/>
    <col min="5" max="5" width="12.375" customWidth="1"/>
    <col min="8" max="8" width="15.875" customWidth="1"/>
    <col min="9" max="9" width="15" customWidth="1"/>
  </cols>
  <sheetData>
    <row r="1" spans="1:9">
      <c r="A1" s="379" t="s">
        <v>68</v>
      </c>
      <c r="B1" s="380"/>
      <c r="C1" s="380"/>
      <c r="D1" s="380"/>
      <c r="E1" s="380"/>
      <c r="F1" s="380"/>
      <c r="G1" s="380"/>
      <c r="H1" s="380"/>
      <c r="I1" s="381"/>
    </row>
    <row r="2" spans="1:9">
      <c r="A2" s="382"/>
      <c r="B2" s="383"/>
      <c r="C2" s="383"/>
      <c r="D2" s="383"/>
      <c r="E2" s="383"/>
      <c r="F2" s="383"/>
      <c r="G2" s="383"/>
      <c r="H2" s="383"/>
      <c r="I2" s="384"/>
    </row>
    <row r="3" spans="1:9">
      <c r="A3" s="382"/>
      <c r="B3" s="383"/>
      <c r="C3" s="383"/>
      <c r="D3" s="383"/>
      <c r="E3" s="383"/>
      <c r="F3" s="383"/>
      <c r="G3" s="383"/>
      <c r="H3" s="383"/>
      <c r="I3" s="384"/>
    </row>
    <row r="4" spans="1:9" ht="16.5" thickBot="1">
      <c r="A4" s="385"/>
      <c r="B4" s="386"/>
      <c r="C4" s="386"/>
      <c r="D4" s="386"/>
      <c r="E4" s="386"/>
      <c r="F4" s="386"/>
      <c r="G4" s="386"/>
      <c r="H4" s="386"/>
      <c r="I4" s="387"/>
    </row>
    <row r="5" spans="1:9" ht="17.25" thickBot="1">
      <c r="A5" s="1"/>
      <c r="B5" s="16"/>
      <c r="C5" s="16"/>
      <c r="D5" s="16"/>
      <c r="E5" s="16"/>
      <c r="F5" s="16"/>
      <c r="G5" s="16"/>
      <c r="H5" s="16"/>
      <c r="I5" s="15"/>
    </row>
    <row r="6" spans="1:9" ht="34.5" customHeight="1">
      <c r="A6" s="388" t="s">
        <v>102</v>
      </c>
      <c r="B6" s="389"/>
      <c r="C6" s="389"/>
      <c r="D6" s="389"/>
      <c r="E6" s="389"/>
      <c r="F6" s="389"/>
      <c r="G6" s="389"/>
      <c r="H6" s="389"/>
      <c r="I6" s="390"/>
    </row>
    <row r="7" spans="1:9" ht="21.75" thickBot="1">
      <c r="A7" s="391" t="s">
        <v>78</v>
      </c>
      <c r="B7" s="392"/>
      <c r="C7" s="392"/>
      <c r="D7" s="392"/>
      <c r="E7" s="392"/>
      <c r="F7" s="392"/>
      <c r="G7" s="392"/>
      <c r="H7" s="392"/>
      <c r="I7" s="393"/>
    </row>
    <row r="8" spans="1:9" ht="16.5" thickBot="1">
      <c r="A8" s="1"/>
      <c r="B8" s="1"/>
      <c r="C8" s="1"/>
      <c r="D8" s="1"/>
      <c r="E8" s="1"/>
      <c r="F8" s="1"/>
      <c r="G8" s="1"/>
      <c r="H8" s="1"/>
      <c r="I8" s="1"/>
    </row>
    <row r="9" spans="1:9" ht="16.5" thickBot="1">
      <c r="A9" s="399" t="s">
        <v>51</v>
      </c>
      <c r="B9" s="400"/>
      <c r="C9" s="400"/>
      <c r="D9" s="400"/>
      <c r="E9" s="400"/>
      <c r="F9" s="400"/>
      <c r="G9" s="400"/>
      <c r="H9" s="400"/>
      <c r="I9" s="401"/>
    </row>
    <row r="10" spans="1:9" ht="16.5" thickBot="1">
      <c r="A10" s="1"/>
      <c r="B10" s="1"/>
      <c r="C10" s="1"/>
      <c r="D10" s="1"/>
      <c r="E10" s="1"/>
      <c r="F10" s="1"/>
      <c r="G10" s="1"/>
      <c r="H10" s="1"/>
      <c r="I10" s="1"/>
    </row>
    <row r="11" spans="1:9" ht="30.75" customHeight="1" thickBot="1">
      <c r="A11" s="394" t="s">
        <v>0</v>
      </c>
      <c r="B11" s="395"/>
      <c r="C11" s="395"/>
      <c r="D11" s="395"/>
      <c r="E11" s="395"/>
      <c r="F11" s="395"/>
      <c r="G11" s="395"/>
      <c r="H11" s="395"/>
      <c r="I11" s="396"/>
    </row>
    <row r="12" spans="1:9" ht="54.75" customHeight="1" thickBot="1">
      <c r="A12" s="397" t="s">
        <v>108</v>
      </c>
      <c r="B12" s="371"/>
      <c r="C12" s="371"/>
      <c r="D12" s="371"/>
      <c r="E12" s="371"/>
      <c r="F12" s="371"/>
      <c r="G12" s="371"/>
      <c r="H12" s="371"/>
      <c r="I12" s="398"/>
    </row>
    <row r="13" spans="1:9" ht="34.5" customHeight="1" thickBot="1">
      <c r="A13" s="370" t="s">
        <v>70</v>
      </c>
      <c r="B13" s="371"/>
      <c r="C13" s="371"/>
      <c r="D13" s="84"/>
      <c r="E13" s="85" t="s">
        <v>1</v>
      </c>
      <c r="F13" s="86" t="s">
        <v>2</v>
      </c>
      <c r="G13" s="86"/>
      <c r="H13" s="86" t="s">
        <v>100</v>
      </c>
      <c r="I13" s="87"/>
    </row>
    <row r="14" spans="1:9" ht="16.5" thickBot="1">
      <c r="A14" s="62"/>
      <c r="B14" s="14"/>
      <c r="C14" s="14"/>
      <c r="D14" s="13"/>
      <c r="E14" s="13"/>
      <c r="F14" s="13"/>
      <c r="G14" s="13"/>
      <c r="H14" s="13"/>
      <c r="I14" s="63"/>
    </row>
    <row r="15" spans="1:9" ht="31.5" customHeight="1" thickTop="1" thickBot="1">
      <c r="A15" s="64" t="s">
        <v>71</v>
      </c>
      <c r="B15" s="14"/>
      <c r="C15" s="14"/>
      <c r="D15" s="61" t="s">
        <v>72</v>
      </c>
      <c r="E15" s="13"/>
      <c r="F15" s="13"/>
      <c r="G15" s="13"/>
      <c r="H15" s="13"/>
      <c r="I15" s="63"/>
    </row>
    <row r="16" spans="1:9" ht="23.25" thickBot="1">
      <c r="A16" s="62"/>
      <c r="B16" s="14"/>
      <c r="C16" s="14"/>
      <c r="D16" s="59"/>
      <c r="E16" s="13"/>
      <c r="F16" s="13"/>
      <c r="G16" s="13"/>
      <c r="H16" s="13"/>
      <c r="I16" s="63"/>
    </row>
    <row r="17" spans="1:9" ht="19.5" thickTop="1" thickBot="1">
      <c r="A17" s="64" t="s">
        <v>75</v>
      </c>
      <c r="B17" s="14"/>
      <c r="C17" s="14"/>
      <c r="D17" s="61" t="s">
        <v>73</v>
      </c>
      <c r="E17" s="60"/>
      <c r="F17" s="60"/>
      <c r="G17" s="60"/>
      <c r="H17" s="13"/>
      <c r="I17" s="63"/>
    </row>
    <row r="18" spans="1:9" ht="16.5" thickBot="1">
      <c r="A18" s="62"/>
      <c r="B18" s="14"/>
      <c r="C18" s="14"/>
      <c r="D18" s="13"/>
      <c r="E18" s="13"/>
      <c r="F18" s="13"/>
      <c r="G18" s="13"/>
      <c r="H18" s="13"/>
      <c r="I18" s="63"/>
    </row>
    <row r="19" spans="1:9" ht="37.15" customHeight="1" thickTop="1" thickBot="1">
      <c r="A19" s="64" t="s">
        <v>74</v>
      </c>
      <c r="B19" s="14"/>
      <c r="C19" s="14"/>
      <c r="D19" s="61" t="s">
        <v>76</v>
      </c>
      <c r="E19" s="13"/>
      <c r="F19" s="13"/>
      <c r="G19" s="13"/>
      <c r="H19" s="13"/>
      <c r="I19" s="63"/>
    </row>
    <row r="20" spans="1:9" ht="16.5" thickBot="1">
      <c r="A20" s="62"/>
      <c r="B20" s="14"/>
      <c r="C20" s="14"/>
      <c r="D20" s="13"/>
      <c r="E20" s="13"/>
      <c r="F20" s="13"/>
      <c r="G20" s="13"/>
      <c r="H20" s="13"/>
      <c r="I20" s="63"/>
    </row>
    <row r="21" spans="1:9" ht="16.5" thickBot="1">
      <c r="A21" s="372"/>
      <c r="B21" s="373"/>
      <c r="C21" s="373"/>
      <c r="D21" s="373"/>
      <c r="E21" s="373"/>
      <c r="F21" s="373"/>
      <c r="G21" s="373"/>
      <c r="H21" s="373"/>
      <c r="I21" s="374"/>
    </row>
    <row r="22" spans="1:9">
      <c r="A22" s="1"/>
      <c r="B22" s="1"/>
      <c r="C22" s="375"/>
      <c r="D22" s="376"/>
      <c r="E22" s="1"/>
      <c r="F22" s="1"/>
      <c r="G22" s="1"/>
      <c r="H22" s="1"/>
      <c r="I22" s="1"/>
    </row>
    <row r="23" spans="1:9">
      <c r="A23" s="1"/>
      <c r="B23" s="1"/>
      <c r="C23" s="10"/>
      <c r="D23" s="66"/>
      <c r="E23" s="1"/>
      <c r="F23" s="1"/>
      <c r="G23" s="1"/>
      <c r="H23" s="1"/>
      <c r="I23" s="1"/>
    </row>
    <row r="24" spans="1:9">
      <c r="A24" s="12"/>
      <c r="B24" s="11"/>
      <c r="E24" s="6"/>
      <c r="F24" s="6"/>
      <c r="G24" s="6"/>
      <c r="H24" s="377"/>
      <c r="I24" s="365"/>
    </row>
    <row r="25" spans="1:9" ht="16.5" thickBot="1">
      <c r="A25" s="153" t="s">
        <v>129</v>
      </c>
      <c r="B25" s="11"/>
      <c r="C25" s="65"/>
      <c r="D25" s="65"/>
      <c r="E25" s="6"/>
      <c r="F25" s="6"/>
      <c r="G25" s="6"/>
      <c r="H25" s="377"/>
      <c r="I25" s="365"/>
    </row>
    <row r="26" spans="1:9" ht="16.5" thickTop="1">
      <c r="A26" s="9" t="s">
        <v>8</v>
      </c>
      <c r="B26" s="8"/>
      <c r="C26" s="7"/>
      <c r="D26" s="7"/>
      <c r="E26" s="6"/>
      <c r="F26" s="6"/>
      <c r="G26" s="6"/>
      <c r="H26" s="364"/>
      <c r="I26" s="365"/>
    </row>
    <row r="27" spans="1:9">
      <c r="A27" s="378" t="s">
        <v>10</v>
      </c>
      <c r="B27" s="363"/>
      <c r="C27" s="363"/>
      <c r="D27" s="363"/>
      <c r="E27" s="6"/>
      <c r="F27" s="6"/>
      <c r="G27" s="6"/>
      <c r="H27" s="364"/>
      <c r="I27" s="365"/>
    </row>
    <row r="28" spans="1:9">
      <c r="A28" s="362"/>
      <c r="B28" s="363"/>
      <c r="C28" s="363"/>
      <c r="D28" s="363"/>
      <c r="E28" s="6"/>
      <c r="F28" s="6"/>
      <c r="G28" s="6"/>
      <c r="H28" s="364"/>
      <c r="I28" s="365"/>
    </row>
    <row r="29" spans="1:9" ht="16.5" thickBot="1">
      <c r="A29" s="5"/>
      <c r="B29" s="4"/>
      <c r="C29" s="3"/>
      <c r="D29" s="3"/>
      <c r="E29" s="3"/>
      <c r="F29" s="3"/>
      <c r="G29" s="3"/>
      <c r="H29" s="3"/>
      <c r="I29" s="2"/>
    </row>
    <row r="30" spans="1:9" ht="14.25" customHeight="1">
      <c r="A30" s="366" t="s">
        <v>107</v>
      </c>
      <c r="B30" s="367"/>
      <c r="C30" s="367"/>
      <c r="D30" s="367"/>
      <c r="E30" s="367"/>
      <c r="F30" s="367"/>
      <c r="G30" s="367"/>
      <c r="H30" s="367"/>
      <c r="I30" s="1"/>
    </row>
    <row r="31" spans="1:9">
      <c r="A31" s="1"/>
      <c r="B31" s="1"/>
      <c r="C31" s="1"/>
      <c r="D31" s="1"/>
      <c r="E31" s="1"/>
      <c r="F31" s="1"/>
      <c r="G31" s="1"/>
      <c r="H31" s="1"/>
      <c r="I31" s="1"/>
    </row>
    <row r="32" spans="1:9" ht="58.5" customHeight="1">
      <c r="A32" s="368"/>
      <c r="B32" s="369"/>
      <c r="C32" s="369"/>
      <c r="D32" s="369"/>
      <c r="E32" s="369"/>
      <c r="F32" s="369"/>
      <c r="G32" s="369"/>
      <c r="H32" s="369"/>
      <c r="I32" s="369"/>
    </row>
    <row r="33" spans="1:9">
      <c r="A33" s="1"/>
      <c r="B33" s="1"/>
      <c r="C33" s="1"/>
      <c r="D33" s="1"/>
      <c r="E33" s="1"/>
      <c r="F33" s="1"/>
      <c r="G33" s="1"/>
      <c r="H33" s="1"/>
      <c r="I33" s="1"/>
    </row>
  </sheetData>
  <mergeCells count="18">
    <mergeCell ref="A1:I4"/>
    <mergeCell ref="A6:I6"/>
    <mergeCell ref="A7:I7"/>
    <mergeCell ref="A11:I11"/>
    <mergeCell ref="A12:I12"/>
    <mergeCell ref="A9:I9"/>
    <mergeCell ref="A28:D28"/>
    <mergeCell ref="H28:I28"/>
    <mergeCell ref="A30:H30"/>
    <mergeCell ref="A32:I32"/>
    <mergeCell ref="A13:C13"/>
    <mergeCell ref="A21:I21"/>
    <mergeCell ref="C22:D22"/>
    <mergeCell ref="H24:I24"/>
    <mergeCell ref="H25:I25"/>
    <mergeCell ref="H26:I26"/>
    <mergeCell ref="A27:D27"/>
    <mergeCell ref="H27:I2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A3CA9A-CD52-48AB-8915-7E3FBBB3073D}">
  <sheetPr codeName="Hoja5"/>
  <dimension ref="A1:J999"/>
  <sheetViews>
    <sheetView topLeftCell="A3" zoomScale="90" zoomScaleNormal="90" workbookViewId="0">
      <selection activeCell="K68" sqref="K68"/>
    </sheetView>
  </sheetViews>
  <sheetFormatPr baseColWidth="10" defaultColWidth="11.25" defaultRowHeight="15" customHeight="1"/>
  <cols>
    <col min="1" max="1" width="5" style="17" customWidth="1"/>
    <col min="2" max="2" width="18.625" style="17" customWidth="1"/>
    <col min="3" max="3" width="21.125" style="17" customWidth="1"/>
    <col min="4" max="4" width="20.75" style="17" customWidth="1"/>
    <col min="5" max="6" width="16" style="17" customWidth="1"/>
    <col min="7" max="7" width="5.5" style="17" customWidth="1"/>
    <col min="8" max="8" width="20.375" style="17" customWidth="1"/>
    <col min="9" max="9" width="12.875" style="17" bestFit="1" customWidth="1"/>
    <col min="10" max="10" width="11.375" style="17" customWidth="1"/>
    <col min="11" max="27" width="10.5" style="17" customWidth="1"/>
    <col min="28" max="16384" width="11.25" style="17"/>
  </cols>
  <sheetData>
    <row r="1" spans="1:9" ht="15.75" customHeight="1">
      <c r="A1" s="379" t="s">
        <v>68</v>
      </c>
      <c r="B1" s="380"/>
      <c r="C1" s="380"/>
      <c r="D1" s="380"/>
      <c r="E1" s="380"/>
      <c r="F1" s="380"/>
      <c r="G1" s="380"/>
      <c r="H1" s="381"/>
    </row>
    <row r="2" spans="1:9" ht="15.75" customHeight="1">
      <c r="A2" s="382"/>
      <c r="B2" s="383"/>
      <c r="C2" s="383"/>
      <c r="D2" s="383"/>
      <c r="E2" s="383"/>
      <c r="F2" s="383"/>
      <c r="G2" s="383"/>
      <c r="H2" s="384"/>
    </row>
    <row r="3" spans="1:9" ht="15.75" customHeight="1">
      <c r="A3" s="382"/>
      <c r="B3" s="383"/>
      <c r="C3" s="383"/>
      <c r="D3" s="383"/>
      <c r="E3" s="383"/>
      <c r="F3" s="383"/>
      <c r="G3" s="383"/>
      <c r="H3" s="384"/>
    </row>
    <row r="4" spans="1:9" ht="15.75" customHeight="1" thickBot="1">
      <c r="A4" s="385"/>
      <c r="B4" s="386"/>
      <c r="C4" s="386"/>
      <c r="D4" s="386"/>
      <c r="E4" s="386"/>
      <c r="F4" s="386"/>
      <c r="G4" s="386"/>
      <c r="H4" s="387"/>
    </row>
    <row r="5" spans="1:9" ht="15.75" customHeight="1" thickBot="1">
      <c r="A5" s="67"/>
      <c r="B5" s="67"/>
      <c r="C5" s="67"/>
      <c r="D5" s="67"/>
      <c r="E5" s="67"/>
      <c r="F5" s="67"/>
      <c r="G5" s="67"/>
      <c r="H5" s="67"/>
    </row>
    <row r="6" spans="1:9" ht="43.5" customHeight="1">
      <c r="A6" s="452" t="s">
        <v>103</v>
      </c>
      <c r="B6" s="453"/>
      <c r="C6" s="453"/>
      <c r="D6" s="453"/>
      <c r="E6" s="453"/>
      <c r="F6" s="453"/>
      <c r="G6" s="453"/>
      <c r="H6" s="454"/>
    </row>
    <row r="7" spans="1:9" ht="21.75" thickBot="1">
      <c r="A7" s="441" t="s">
        <v>89</v>
      </c>
      <c r="B7" s="442"/>
      <c r="C7" s="442"/>
      <c r="D7" s="442"/>
      <c r="E7" s="442"/>
      <c r="F7" s="442"/>
      <c r="G7" s="442"/>
      <c r="H7" s="443"/>
    </row>
    <row r="8" spans="1:9" ht="15.75" customHeight="1" thickBot="1">
      <c r="A8" s="455"/>
      <c r="B8" s="409"/>
      <c r="C8" s="409"/>
      <c r="D8" s="409"/>
      <c r="E8" s="409"/>
      <c r="F8" s="409"/>
      <c r="G8" s="409"/>
      <c r="H8" s="409"/>
    </row>
    <row r="9" spans="1:9" ht="15.75" customHeight="1" thickBot="1">
      <c r="A9" s="456" t="s">
        <v>51</v>
      </c>
      <c r="B9" s="457"/>
      <c r="C9" s="457"/>
      <c r="D9" s="457"/>
      <c r="E9" s="457"/>
      <c r="F9" s="457"/>
      <c r="G9" s="457"/>
      <c r="H9" s="458"/>
    </row>
    <row r="10" spans="1:9" ht="15.75" customHeight="1" thickBot="1">
      <c r="A10" s="49"/>
      <c r="B10" s="49"/>
      <c r="C10" s="49"/>
      <c r="D10" s="49"/>
      <c r="E10" s="49"/>
      <c r="F10" s="49"/>
      <c r="G10" s="49"/>
      <c r="H10" s="49"/>
    </row>
    <row r="11" spans="1:9" ht="30.6" customHeight="1" thickBot="1">
      <c r="A11" s="449" t="s">
        <v>0</v>
      </c>
      <c r="B11" s="450"/>
      <c r="C11" s="450"/>
      <c r="D11" s="450"/>
      <c r="E11" s="450"/>
      <c r="F11" s="450"/>
      <c r="G11" s="450"/>
      <c r="H11" s="451"/>
      <c r="I11" s="119"/>
    </row>
    <row r="12" spans="1:9" ht="12.75" customHeight="1" thickBot="1">
      <c r="A12" s="118"/>
      <c r="B12" s="119"/>
      <c r="C12" s="119"/>
      <c r="D12" s="119"/>
      <c r="E12" s="119"/>
      <c r="F12" s="120"/>
      <c r="G12" s="120"/>
      <c r="H12" s="121"/>
    </row>
    <row r="13" spans="1:9" ht="42.75" customHeight="1" thickBot="1">
      <c r="A13" s="459" t="s">
        <v>109</v>
      </c>
      <c r="B13" s="460"/>
      <c r="C13" s="460"/>
      <c r="D13" s="460"/>
      <c r="E13" s="460"/>
      <c r="F13" s="460"/>
      <c r="G13" s="460"/>
      <c r="H13" s="461"/>
      <c r="I13" s="18"/>
    </row>
    <row r="14" spans="1:9" s="48" customFormat="1" ht="38.25" customHeight="1" thickBot="1">
      <c r="A14" s="462" t="s">
        <v>50</v>
      </c>
      <c r="B14" s="463"/>
      <c r="C14" s="464"/>
      <c r="D14" s="93" t="s">
        <v>49</v>
      </c>
      <c r="E14" s="93"/>
      <c r="F14" s="94" t="s">
        <v>48</v>
      </c>
      <c r="G14" s="95" t="s">
        <v>100</v>
      </c>
      <c r="H14" s="96" t="s">
        <v>100</v>
      </c>
      <c r="I14" s="17"/>
    </row>
    <row r="15" spans="1:9" ht="15.75" customHeight="1">
      <c r="A15" s="445" t="s">
        <v>47</v>
      </c>
      <c r="B15" s="446"/>
      <c r="C15" s="446"/>
      <c r="D15" s="446"/>
      <c r="E15" s="446"/>
      <c r="F15" s="446"/>
      <c r="G15" s="446"/>
      <c r="H15" s="447"/>
    </row>
    <row r="16" spans="1:9" ht="15.75" customHeight="1" thickBot="1">
      <c r="A16" s="47">
        <v>1</v>
      </c>
      <c r="B16" s="448" t="s">
        <v>46</v>
      </c>
      <c r="C16" s="420"/>
      <c r="D16" s="420"/>
      <c r="E16" s="420"/>
      <c r="F16" s="420"/>
      <c r="G16" s="421"/>
      <c r="H16" s="46" t="s">
        <v>45</v>
      </c>
    </row>
    <row r="17" spans="1:8" ht="15.75" customHeight="1" thickBot="1">
      <c r="A17" s="18"/>
      <c r="B17" s="18"/>
      <c r="C17" s="18"/>
      <c r="D17" s="18"/>
      <c r="E17" s="18"/>
      <c r="F17" s="18"/>
      <c r="G17" s="18"/>
      <c r="H17" s="18"/>
    </row>
    <row r="18" spans="1:8" ht="15.75" customHeight="1" thickBot="1">
      <c r="A18" s="427" t="s">
        <v>44</v>
      </c>
      <c r="B18" s="428"/>
      <c r="C18" s="428"/>
      <c r="D18" s="428"/>
      <c r="E18" s="428"/>
      <c r="F18" s="428"/>
      <c r="G18" s="428"/>
      <c r="H18" s="429"/>
    </row>
    <row r="19" spans="1:8" ht="15.75" customHeight="1">
      <c r="A19" s="45">
        <v>2</v>
      </c>
      <c r="B19" s="444" t="s">
        <v>32</v>
      </c>
      <c r="C19" s="417"/>
      <c r="D19" s="417"/>
      <c r="E19" s="417"/>
      <c r="F19" s="417"/>
      <c r="G19" s="417"/>
      <c r="H19" s="440"/>
    </row>
    <row r="20" spans="1:8" ht="15.75" customHeight="1">
      <c r="A20" s="32">
        <v>3</v>
      </c>
      <c r="B20" s="430" t="s">
        <v>43</v>
      </c>
      <c r="C20" s="413"/>
      <c r="D20" s="413"/>
      <c r="E20" s="413"/>
      <c r="F20" s="413"/>
      <c r="G20" s="414"/>
      <c r="H20" s="41">
        <v>0</v>
      </c>
    </row>
    <row r="21" spans="1:8" ht="15.75" customHeight="1">
      <c r="A21" s="32">
        <v>4</v>
      </c>
      <c r="B21" s="430" t="s">
        <v>42</v>
      </c>
      <c r="C21" s="413"/>
      <c r="D21" s="413"/>
      <c r="E21" s="413"/>
      <c r="F21" s="413"/>
      <c r="G21" s="414"/>
      <c r="H21" s="41">
        <v>0</v>
      </c>
    </row>
    <row r="22" spans="1:8" ht="15.75" customHeight="1">
      <c r="A22" s="32">
        <v>5</v>
      </c>
      <c r="B22" s="430" t="s">
        <v>41</v>
      </c>
      <c r="C22" s="413"/>
      <c r="D22" s="413"/>
      <c r="E22" s="413"/>
      <c r="F22" s="413"/>
      <c r="G22" s="414"/>
      <c r="H22" s="41">
        <v>0</v>
      </c>
    </row>
    <row r="23" spans="1:8" ht="15.75" customHeight="1">
      <c r="A23" s="32">
        <v>6</v>
      </c>
      <c r="B23" s="430" t="s">
        <v>40</v>
      </c>
      <c r="C23" s="413"/>
      <c r="D23" s="413"/>
      <c r="E23" s="413"/>
      <c r="F23" s="413"/>
      <c r="G23" s="414"/>
      <c r="H23" s="41"/>
    </row>
    <row r="24" spans="1:8" ht="15.75" customHeight="1">
      <c r="A24" s="44">
        <v>7</v>
      </c>
      <c r="B24" s="437" t="s">
        <v>39</v>
      </c>
      <c r="C24" s="413"/>
      <c r="D24" s="413"/>
      <c r="E24" s="413"/>
      <c r="F24" s="413"/>
      <c r="G24" s="414"/>
      <c r="H24" s="43">
        <f>SUM(H20:H23)</f>
        <v>0</v>
      </c>
    </row>
    <row r="25" spans="1:8" ht="15.75" customHeight="1">
      <c r="A25" s="42">
        <v>8</v>
      </c>
      <c r="B25" s="434" t="s">
        <v>28</v>
      </c>
      <c r="C25" s="413"/>
      <c r="D25" s="413"/>
      <c r="E25" s="413"/>
      <c r="F25" s="413"/>
      <c r="G25" s="413"/>
      <c r="H25" s="435"/>
    </row>
    <row r="26" spans="1:8" ht="15.75" customHeight="1">
      <c r="A26" s="32">
        <v>9</v>
      </c>
      <c r="B26" s="412" t="s">
        <v>38</v>
      </c>
      <c r="C26" s="413"/>
      <c r="D26" s="413"/>
      <c r="E26" s="413"/>
      <c r="F26" s="413"/>
      <c r="G26" s="414"/>
      <c r="H26" s="41">
        <v>0</v>
      </c>
    </row>
    <row r="27" spans="1:8" ht="15.75" customHeight="1">
      <c r="A27" s="32">
        <v>10</v>
      </c>
      <c r="B27" s="412" t="s">
        <v>37</v>
      </c>
      <c r="C27" s="413"/>
      <c r="D27" s="413"/>
      <c r="E27" s="413"/>
      <c r="F27" s="413"/>
      <c r="G27" s="414"/>
      <c r="H27" s="41">
        <v>0</v>
      </c>
    </row>
    <row r="28" spans="1:8" ht="15.75" customHeight="1">
      <c r="A28" s="32">
        <v>11</v>
      </c>
      <c r="B28" s="412" t="s">
        <v>36</v>
      </c>
      <c r="C28" s="413"/>
      <c r="D28" s="413"/>
      <c r="E28" s="413"/>
      <c r="F28" s="413"/>
      <c r="G28" s="414"/>
      <c r="H28" s="41"/>
    </row>
    <row r="29" spans="1:8" ht="15.75" customHeight="1">
      <c r="A29" s="30">
        <v>12</v>
      </c>
      <c r="B29" s="437" t="s">
        <v>35</v>
      </c>
      <c r="C29" s="413"/>
      <c r="D29" s="413"/>
      <c r="E29" s="413"/>
      <c r="F29" s="413"/>
      <c r="G29" s="414"/>
      <c r="H29" s="40">
        <f>H26+H27+H28</f>
        <v>0</v>
      </c>
    </row>
    <row r="30" spans="1:8" ht="15.75" customHeight="1" thickBot="1">
      <c r="A30" s="35">
        <v>13</v>
      </c>
      <c r="B30" s="438" t="s">
        <v>34</v>
      </c>
      <c r="C30" s="420"/>
      <c r="D30" s="420"/>
      <c r="E30" s="420"/>
      <c r="F30" s="420"/>
      <c r="G30" s="421"/>
      <c r="H30" s="39">
        <f>+H24+H29</f>
        <v>0</v>
      </c>
    </row>
    <row r="31" spans="1:8" ht="15.75" customHeight="1" thickBot="1">
      <c r="A31" s="18"/>
      <c r="B31" s="18"/>
      <c r="C31" s="18"/>
      <c r="D31" s="18"/>
      <c r="E31" s="18"/>
      <c r="F31" s="18"/>
      <c r="G31" s="18"/>
      <c r="H31" s="18"/>
    </row>
    <row r="32" spans="1:8" ht="15.75" customHeight="1" thickBot="1">
      <c r="A32" s="427" t="s">
        <v>33</v>
      </c>
      <c r="B32" s="428"/>
      <c r="C32" s="428"/>
      <c r="D32" s="428"/>
      <c r="E32" s="428"/>
      <c r="F32" s="428"/>
      <c r="G32" s="428"/>
      <c r="H32" s="429"/>
    </row>
    <row r="33" spans="1:8" ht="15.75" customHeight="1">
      <c r="A33" s="38">
        <v>14</v>
      </c>
      <c r="B33" s="439" t="s">
        <v>32</v>
      </c>
      <c r="C33" s="417"/>
      <c r="D33" s="417"/>
      <c r="E33" s="417"/>
      <c r="F33" s="417"/>
      <c r="G33" s="417"/>
      <c r="H33" s="440"/>
    </row>
    <row r="34" spans="1:8" ht="15.75" customHeight="1">
      <c r="A34" s="32">
        <v>15</v>
      </c>
      <c r="B34" s="430" t="s">
        <v>31</v>
      </c>
      <c r="C34" s="413"/>
      <c r="D34" s="413"/>
      <c r="E34" s="413"/>
      <c r="F34" s="413"/>
      <c r="G34" s="414"/>
      <c r="H34" s="31">
        <v>0</v>
      </c>
    </row>
    <row r="35" spans="1:8" ht="15.75" customHeight="1">
      <c r="A35" s="32">
        <v>16</v>
      </c>
      <c r="B35" s="430" t="s">
        <v>26</v>
      </c>
      <c r="C35" s="413"/>
      <c r="D35" s="413"/>
      <c r="E35" s="413"/>
      <c r="F35" s="413"/>
      <c r="G35" s="414"/>
      <c r="H35" s="31">
        <v>0</v>
      </c>
    </row>
    <row r="36" spans="1:8" ht="15.75" customHeight="1">
      <c r="A36" s="32">
        <v>17</v>
      </c>
      <c r="B36" s="430" t="s">
        <v>25</v>
      </c>
      <c r="C36" s="413"/>
      <c r="D36" s="413"/>
      <c r="E36" s="413"/>
      <c r="F36" s="413"/>
      <c r="G36" s="414"/>
      <c r="H36" s="31"/>
    </row>
    <row r="37" spans="1:8" ht="15.75" customHeight="1">
      <c r="A37" s="32">
        <v>18</v>
      </c>
      <c r="B37" s="430" t="s">
        <v>30</v>
      </c>
      <c r="C37" s="413"/>
      <c r="D37" s="413"/>
      <c r="E37" s="413"/>
      <c r="F37" s="413"/>
      <c r="G37" s="414"/>
      <c r="H37" s="31">
        <v>0</v>
      </c>
    </row>
    <row r="38" spans="1:8" ht="15.75" customHeight="1">
      <c r="A38" s="30">
        <v>19</v>
      </c>
      <c r="B38" s="431" t="s">
        <v>29</v>
      </c>
      <c r="C38" s="432"/>
      <c r="D38" s="432"/>
      <c r="E38" s="432"/>
      <c r="F38" s="432"/>
      <c r="G38" s="433"/>
      <c r="H38" s="29">
        <f>H34+H35+H36+H37</f>
        <v>0</v>
      </c>
    </row>
    <row r="39" spans="1:8" ht="15.75" customHeight="1">
      <c r="A39" s="37">
        <v>20</v>
      </c>
      <c r="B39" s="434" t="s">
        <v>28</v>
      </c>
      <c r="C39" s="413"/>
      <c r="D39" s="413"/>
      <c r="E39" s="413"/>
      <c r="F39" s="413"/>
      <c r="G39" s="413"/>
      <c r="H39" s="435"/>
    </row>
    <row r="40" spans="1:8" ht="15.75" customHeight="1">
      <c r="A40" s="32">
        <v>21</v>
      </c>
      <c r="B40" s="412" t="s">
        <v>27</v>
      </c>
      <c r="C40" s="413"/>
      <c r="D40" s="413"/>
      <c r="E40" s="413"/>
      <c r="F40" s="413"/>
      <c r="G40" s="414"/>
      <c r="H40" s="31">
        <v>0</v>
      </c>
    </row>
    <row r="41" spans="1:8" ht="15.75" customHeight="1">
      <c r="A41" s="32">
        <v>22</v>
      </c>
      <c r="B41" s="412" t="s">
        <v>26</v>
      </c>
      <c r="C41" s="413"/>
      <c r="D41" s="413"/>
      <c r="E41" s="413"/>
      <c r="F41" s="413"/>
      <c r="G41" s="414"/>
      <c r="H41" s="31">
        <v>0</v>
      </c>
    </row>
    <row r="42" spans="1:8" ht="15.75" customHeight="1">
      <c r="A42" s="32">
        <v>23</v>
      </c>
      <c r="B42" s="412" t="s">
        <v>25</v>
      </c>
      <c r="C42" s="413"/>
      <c r="D42" s="413"/>
      <c r="E42" s="413"/>
      <c r="F42" s="413"/>
      <c r="G42" s="414"/>
      <c r="H42" s="31"/>
    </row>
    <row r="43" spans="1:8" ht="15.75" customHeight="1">
      <c r="A43" s="36">
        <v>24</v>
      </c>
      <c r="B43" s="412" t="s">
        <v>24</v>
      </c>
      <c r="C43" s="413"/>
      <c r="D43" s="413"/>
      <c r="E43" s="413"/>
      <c r="F43" s="413"/>
      <c r="G43" s="414"/>
      <c r="H43" s="31">
        <v>0</v>
      </c>
    </row>
    <row r="44" spans="1:8" ht="15.75" customHeight="1">
      <c r="A44" s="30">
        <v>25</v>
      </c>
      <c r="B44" s="415" t="s">
        <v>23</v>
      </c>
      <c r="C44" s="413"/>
      <c r="D44" s="413"/>
      <c r="E44" s="413"/>
      <c r="F44" s="413"/>
      <c r="G44" s="414"/>
      <c r="H44" s="29">
        <f>SUM(H40:H43)</f>
        <v>0</v>
      </c>
    </row>
    <row r="45" spans="1:8" ht="15.75" customHeight="1" thickBot="1">
      <c r="A45" s="35">
        <v>26</v>
      </c>
      <c r="B45" s="436" t="s">
        <v>22</v>
      </c>
      <c r="C45" s="420"/>
      <c r="D45" s="420"/>
      <c r="E45" s="420"/>
      <c r="F45" s="420"/>
      <c r="G45" s="421"/>
      <c r="H45" s="34">
        <f>+H38+H44</f>
        <v>0</v>
      </c>
    </row>
    <row r="46" spans="1:8" ht="15.75" customHeight="1" thickBot="1">
      <c r="A46" s="18"/>
      <c r="B46" s="18"/>
      <c r="C46" s="18"/>
      <c r="D46" s="18"/>
      <c r="E46" s="18"/>
      <c r="F46" s="18"/>
      <c r="G46" s="18"/>
      <c r="H46" s="18"/>
    </row>
    <row r="47" spans="1:8" ht="15.75" customHeight="1" thickBot="1">
      <c r="A47" s="427" t="s">
        <v>21</v>
      </c>
      <c r="B47" s="428"/>
      <c r="C47" s="428"/>
      <c r="D47" s="428"/>
      <c r="E47" s="428"/>
      <c r="F47" s="428"/>
      <c r="G47" s="428"/>
      <c r="H47" s="429"/>
    </row>
    <row r="48" spans="1:8" ht="15.75" customHeight="1">
      <c r="A48" s="32">
        <v>27</v>
      </c>
      <c r="B48" s="412" t="s">
        <v>20</v>
      </c>
      <c r="C48" s="413"/>
      <c r="D48" s="413"/>
      <c r="E48" s="413"/>
      <c r="F48" s="413"/>
      <c r="G48" s="414"/>
      <c r="H48" s="33">
        <v>0</v>
      </c>
    </row>
    <row r="49" spans="1:10" ht="15.75" customHeight="1">
      <c r="A49" s="32">
        <v>28</v>
      </c>
      <c r="B49" s="412" t="s">
        <v>19</v>
      </c>
      <c r="C49" s="413"/>
      <c r="D49" s="413"/>
      <c r="E49" s="413"/>
      <c r="F49" s="413"/>
      <c r="G49" s="414"/>
      <c r="H49" s="31">
        <v>0</v>
      </c>
    </row>
    <row r="50" spans="1:10" ht="15.75" customHeight="1">
      <c r="A50" s="32">
        <v>29</v>
      </c>
      <c r="B50" s="412" t="s">
        <v>18</v>
      </c>
      <c r="C50" s="413"/>
      <c r="D50" s="413"/>
      <c r="E50" s="413"/>
      <c r="F50" s="413"/>
      <c r="G50" s="414"/>
      <c r="H50" s="31">
        <v>0</v>
      </c>
    </row>
    <row r="51" spans="1:10" ht="15.75" customHeight="1">
      <c r="A51" s="30">
        <v>30</v>
      </c>
      <c r="B51" s="415" t="s">
        <v>17</v>
      </c>
      <c r="C51" s="413"/>
      <c r="D51" s="413"/>
      <c r="E51" s="413"/>
      <c r="F51" s="413"/>
      <c r="G51" s="414"/>
      <c r="H51" s="29">
        <f>H48+H49+H50</f>
        <v>0</v>
      </c>
    </row>
    <row r="52" spans="1:10" ht="15.75" customHeight="1">
      <c r="A52" s="30">
        <v>31</v>
      </c>
      <c r="B52" s="415" t="s">
        <v>16</v>
      </c>
      <c r="C52" s="413"/>
      <c r="D52" s="413"/>
      <c r="E52" s="413"/>
      <c r="F52" s="413"/>
      <c r="G52" s="414"/>
      <c r="H52" s="29">
        <f>H45+H51</f>
        <v>0</v>
      </c>
      <c r="I52" s="28"/>
      <c r="J52" s="28"/>
    </row>
    <row r="53" spans="1:10" ht="15.75" customHeight="1" thickBot="1">
      <c r="A53" s="18"/>
      <c r="B53" s="18"/>
      <c r="C53" s="18"/>
      <c r="D53" s="18"/>
      <c r="E53" s="18"/>
      <c r="F53" s="18"/>
      <c r="G53" s="18"/>
      <c r="H53" s="18"/>
    </row>
    <row r="54" spans="1:10" ht="15.75" customHeight="1">
      <c r="A54" s="27">
        <v>32</v>
      </c>
      <c r="B54" s="416" t="s">
        <v>15</v>
      </c>
      <c r="C54" s="417"/>
      <c r="D54" s="417"/>
      <c r="E54" s="417"/>
      <c r="F54" s="417"/>
      <c r="G54" s="418"/>
      <c r="H54" s="26"/>
    </row>
    <row r="55" spans="1:10" ht="15.75" customHeight="1" thickBot="1">
      <c r="A55" s="25">
        <v>33</v>
      </c>
      <c r="B55" s="419" t="s">
        <v>14</v>
      </c>
      <c r="C55" s="420"/>
      <c r="D55" s="420"/>
      <c r="E55" s="420"/>
      <c r="F55" s="420"/>
      <c r="G55" s="421"/>
      <c r="H55" s="24"/>
    </row>
    <row r="56" spans="1:10" ht="15.75" customHeight="1" thickBot="1">
      <c r="A56" s="18"/>
      <c r="B56" s="18"/>
      <c r="C56" s="18"/>
      <c r="D56" s="18"/>
      <c r="E56" s="18"/>
      <c r="F56" s="18"/>
      <c r="G56" s="18"/>
      <c r="H56" s="18"/>
    </row>
    <row r="57" spans="1:10" ht="15.75" customHeight="1">
      <c r="A57" s="97"/>
      <c r="B57" s="98"/>
      <c r="C57" s="98"/>
      <c r="D57" s="98"/>
      <c r="E57" s="98"/>
      <c r="F57" s="98"/>
      <c r="G57" s="98"/>
      <c r="H57" s="99"/>
    </row>
    <row r="58" spans="1:10" ht="15.75" customHeight="1">
      <c r="A58" s="100"/>
      <c r="B58" s="101"/>
      <c r="C58" s="101"/>
      <c r="D58" s="101"/>
      <c r="E58" s="101"/>
      <c r="F58" s="101"/>
      <c r="G58" s="101"/>
      <c r="H58" s="102"/>
    </row>
    <row r="59" spans="1:10" ht="15.75" customHeight="1" thickBot="1">
      <c r="A59" s="100"/>
      <c r="B59" s="19"/>
      <c r="C59" s="23"/>
      <c r="D59" s="23"/>
      <c r="E59" s="101"/>
      <c r="F59" s="101"/>
      <c r="G59" s="101"/>
      <c r="H59" s="102"/>
    </row>
    <row r="60" spans="1:10" ht="33.6" customHeight="1">
      <c r="A60" s="100"/>
      <c r="B60" s="19"/>
      <c r="C60" s="422" t="s">
        <v>129</v>
      </c>
      <c r="D60" s="423"/>
      <c r="E60" s="101"/>
      <c r="F60" s="101"/>
      <c r="G60" s="101"/>
      <c r="H60" s="102"/>
    </row>
    <row r="61" spans="1:10" ht="15.75" customHeight="1">
      <c r="A61" s="100"/>
      <c r="B61" s="19"/>
      <c r="C61" s="103"/>
      <c r="D61" s="103"/>
      <c r="E61" s="101"/>
      <c r="F61" s="101"/>
      <c r="G61" s="424"/>
      <c r="H61" s="425"/>
    </row>
    <row r="62" spans="1:10" ht="15.75" customHeight="1">
      <c r="A62" s="104" t="s">
        <v>8</v>
      </c>
      <c r="B62" s="105"/>
      <c r="C62" s="106"/>
      <c r="D62" s="106"/>
      <c r="E62" s="101"/>
      <c r="F62" s="101"/>
      <c r="G62" s="410"/>
      <c r="H62" s="411"/>
    </row>
    <row r="63" spans="1:10" ht="15.75" customHeight="1">
      <c r="A63" s="426" t="s">
        <v>9</v>
      </c>
      <c r="B63" s="409"/>
      <c r="C63" s="409"/>
      <c r="D63" s="409"/>
      <c r="E63" s="101"/>
      <c r="F63" s="101"/>
      <c r="G63" s="410"/>
      <c r="H63" s="411"/>
    </row>
    <row r="64" spans="1:10" ht="15.75" customHeight="1">
      <c r="A64" s="408" t="s">
        <v>13</v>
      </c>
      <c r="B64" s="409"/>
      <c r="C64" s="409"/>
      <c r="D64" s="409"/>
      <c r="E64" s="101"/>
      <c r="F64" s="101"/>
      <c r="G64" s="410"/>
      <c r="H64" s="411"/>
    </row>
    <row r="65" spans="1:8" ht="15.75" customHeight="1" thickBot="1">
      <c r="A65" s="107"/>
      <c r="B65" s="108"/>
      <c r="C65" s="109"/>
      <c r="D65" s="109"/>
      <c r="E65" s="109"/>
      <c r="F65" s="109"/>
      <c r="G65" s="109"/>
      <c r="H65" s="110"/>
    </row>
    <row r="66" spans="1:8" ht="15.75" customHeight="1" thickBot="1">
      <c r="A66" s="22"/>
      <c r="B66" s="21"/>
      <c r="C66" s="20"/>
      <c r="D66" s="20"/>
      <c r="E66" s="20"/>
      <c r="F66" s="20"/>
      <c r="G66" s="20"/>
      <c r="H66" s="19"/>
    </row>
    <row r="67" spans="1:8" ht="65.25" customHeight="1">
      <c r="A67" s="402" t="s">
        <v>131</v>
      </c>
      <c r="B67" s="403"/>
      <c r="C67" s="403"/>
      <c r="D67" s="403"/>
      <c r="E67" s="403"/>
      <c r="F67" s="403"/>
      <c r="G67" s="403"/>
      <c r="H67" s="404"/>
    </row>
    <row r="68" spans="1:8" ht="115.15" customHeight="1" thickBot="1">
      <c r="A68" s="405"/>
      <c r="B68" s="406"/>
      <c r="C68" s="406"/>
      <c r="D68" s="406"/>
      <c r="E68" s="406"/>
      <c r="F68" s="406"/>
      <c r="G68" s="406"/>
      <c r="H68" s="407"/>
    </row>
    <row r="69" spans="1:8" ht="15.75" customHeight="1"/>
    <row r="70" spans="1:8" ht="15.75" customHeight="1"/>
    <row r="71" spans="1:8" ht="15.75" customHeight="1"/>
    <row r="72" spans="1:8" ht="15.75" customHeight="1"/>
    <row r="73" spans="1:8" ht="15.75" customHeight="1"/>
    <row r="74" spans="1:8" ht="15.75" customHeight="1"/>
    <row r="75" spans="1:8" ht="15.75" customHeight="1"/>
    <row r="76" spans="1:8" ht="15.75" customHeight="1"/>
    <row r="77" spans="1:8" ht="15.75" customHeight="1"/>
    <row r="78" spans="1:8" ht="15.75" customHeight="1"/>
    <row r="79" spans="1:8" ht="15.75" customHeight="1"/>
    <row r="80" spans="1:8"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53">
    <mergeCell ref="A6:H6"/>
    <mergeCell ref="A8:H8"/>
    <mergeCell ref="A9:H9"/>
    <mergeCell ref="A13:H13"/>
    <mergeCell ref="A14:C14"/>
    <mergeCell ref="B21:G21"/>
    <mergeCell ref="A7:H7"/>
    <mergeCell ref="A18:H18"/>
    <mergeCell ref="B19:H19"/>
    <mergeCell ref="B20:G20"/>
    <mergeCell ref="A15:H15"/>
    <mergeCell ref="B16:G16"/>
    <mergeCell ref="A11:H11"/>
    <mergeCell ref="B34:G34"/>
    <mergeCell ref="B22:G22"/>
    <mergeCell ref="B23:G23"/>
    <mergeCell ref="B24:G24"/>
    <mergeCell ref="B25:H25"/>
    <mergeCell ref="B26:G26"/>
    <mergeCell ref="B27:G27"/>
    <mergeCell ref="B28:G28"/>
    <mergeCell ref="B29:G29"/>
    <mergeCell ref="B30:G30"/>
    <mergeCell ref="A32:H32"/>
    <mergeCell ref="B33:H33"/>
    <mergeCell ref="A47:H47"/>
    <mergeCell ref="B35:G35"/>
    <mergeCell ref="B36:G36"/>
    <mergeCell ref="B37:G37"/>
    <mergeCell ref="B38:G38"/>
    <mergeCell ref="B39:H39"/>
    <mergeCell ref="B40:G40"/>
    <mergeCell ref="B41:G41"/>
    <mergeCell ref="B42:G42"/>
    <mergeCell ref="B43:G43"/>
    <mergeCell ref="B44:G44"/>
    <mergeCell ref="B45:G45"/>
    <mergeCell ref="A67:H68"/>
    <mergeCell ref="A1:H4"/>
    <mergeCell ref="A64:D64"/>
    <mergeCell ref="G64:H64"/>
    <mergeCell ref="B48:G48"/>
    <mergeCell ref="B49:G49"/>
    <mergeCell ref="B50:G50"/>
    <mergeCell ref="B51:G51"/>
    <mergeCell ref="B52:G52"/>
    <mergeCell ref="B54:G54"/>
    <mergeCell ref="B55:G55"/>
    <mergeCell ref="C60:D60"/>
    <mergeCell ref="G61:H61"/>
    <mergeCell ref="G62:H62"/>
    <mergeCell ref="A63:D63"/>
    <mergeCell ref="G63:H63"/>
  </mergeCells>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E6DE1-8D27-4CFF-BFB3-3F455B7C853F}">
  <sheetPr codeName="Hoja6"/>
  <dimension ref="A1:M996"/>
  <sheetViews>
    <sheetView zoomScale="90" zoomScaleNormal="90" workbookViewId="0">
      <selection activeCell="J28" sqref="J28"/>
    </sheetView>
  </sheetViews>
  <sheetFormatPr baseColWidth="10" defaultColWidth="11.25" defaultRowHeight="15" customHeight="1"/>
  <cols>
    <col min="1" max="1" width="5" style="173" customWidth="1"/>
    <col min="2" max="2" width="18.5" style="173" customWidth="1"/>
    <col min="3" max="3" width="13.125" style="173" customWidth="1"/>
    <col min="4" max="4" width="22.125" style="173" customWidth="1"/>
    <col min="5" max="6" width="16.5" style="173" customWidth="1"/>
    <col min="7" max="7" width="6.625" style="173" customWidth="1"/>
    <col min="8" max="8" width="36.5" style="173" customWidth="1"/>
    <col min="9" max="9" width="3.375" style="173" customWidth="1"/>
    <col min="10" max="10" width="14.625" style="173" bestFit="1" customWidth="1"/>
    <col min="11" max="26" width="10.5" style="173" customWidth="1"/>
    <col min="27" max="16384" width="11.25" style="173"/>
  </cols>
  <sheetData>
    <row r="1" spans="1:9" ht="15.75" customHeight="1">
      <c r="A1" s="289" t="s">
        <v>68</v>
      </c>
      <c r="B1" s="344"/>
      <c r="C1" s="344"/>
      <c r="D1" s="344"/>
      <c r="E1" s="344"/>
      <c r="F1" s="344"/>
      <c r="G1" s="344"/>
      <c r="H1" s="345"/>
    </row>
    <row r="2" spans="1:9" ht="15.75" customHeight="1">
      <c r="A2" s="346"/>
      <c r="B2" s="347"/>
      <c r="C2" s="347"/>
      <c r="D2" s="347"/>
      <c r="E2" s="347"/>
      <c r="F2" s="347"/>
      <c r="G2" s="347"/>
      <c r="H2" s="348"/>
    </row>
    <row r="3" spans="1:9" ht="15.75" customHeight="1">
      <c r="A3" s="346"/>
      <c r="B3" s="347"/>
      <c r="C3" s="347"/>
      <c r="D3" s="347"/>
      <c r="E3" s="347"/>
      <c r="F3" s="347"/>
      <c r="G3" s="347"/>
      <c r="H3" s="348"/>
    </row>
    <row r="4" spans="1:9" ht="15.75" customHeight="1" thickBot="1">
      <c r="A4" s="349"/>
      <c r="B4" s="350"/>
      <c r="C4" s="350"/>
      <c r="D4" s="350"/>
      <c r="E4" s="350"/>
      <c r="F4" s="350"/>
      <c r="G4" s="350"/>
      <c r="H4" s="351"/>
    </row>
    <row r="5" spans="1:9" ht="15.75" customHeight="1" thickBot="1">
      <c r="A5" s="193"/>
      <c r="B5" s="193"/>
      <c r="C5" s="193"/>
      <c r="D5" s="193"/>
      <c r="E5" s="193"/>
      <c r="F5" s="193"/>
      <c r="G5" s="193"/>
      <c r="H5" s="193"/>
    </row>
    <row r="6" spans="1:9" ht="34.5" customHeight="1">
      <c r="A6" s="497" t="s">
        <v>104</v>
      </c>
      <c r="B6" s="498"/>
      <c r="C6" s="498"/>
      <c r="D6" s="498"/>
      <c r="E6" s="498"/>
      <c r="F6" s="498"/>
      <c r="G6" s="498"/>
      <c r="H6" s="499"/>
    </row>
    <row r="7" spans="1:9" ht="28.5" customHeight="1" thickBot="1">
      <c r="A7" s="500" t="s">
        <v>132</v>
      </c>
      <c r="B7" s="360"/>
      <c r="C7" s="360"/>
      <c r="D7" s="360"/>
      <c r="E7" s="360"/>
      <c r="F7" s="360"/>
      <c r="G7" s="360"/>
      <c r="H7" s="361"/>
    </row>
    <row r="8" spans="1:9" ht="15.75" customHeight="1" thickBot="1">
      <c r="A8" s="501"/>
      <c r="B8" s="502"/>
      <c r="C8" s="502"/>
      <c r="D8" s="502"/>
      <c r="E8" s="502"/>
      <c r="F8" s="502"/>
      <c r="G8" s="502"/>
      <c r="H8" s="502"/>
    </row>
    <row r="9" spans="1:9" ht="15.75" customHeight="1" thickBot="1">
      <c r="A9" s="494" t="s">
        <v>51</v>
      </c>
      <c r="B9" s="495"/>
      <c r="C9" s="495"/>
      <c r="D9" s="495"/>
      <c r="E9" s="495"/>
      <c r="F9" s="495"/>
      <c r="G9" s="495"/>
      <c r="H9" s="496"/>
    </row>
    <row r="10" spans="1:9" ht="10.5" customHeight="1" thickBot="1">
      <c r="A10" s="194"/>
      <c r="B10" s="195"/>
      <c r="C10" s="195"/>
      <c r="D10" s="195"/>
      <c r="E10" s="195"/>
      <c r="F10" s="195"/>
      <c r="G10" s="195"/>
      <c r="H10" s="195"/>
      <c r="I10" s="196"/>
    </row>
    <row r="11" spans="1:9" ht="19.5" customHeight="1" thickBot="1">
      <c r="A11" s="488" t="s">
        <v>0</v>
      </c>
      <c r="B11" s="489"/>
      <c r="C11" s="489"/>
      <c r="D11" s="489"/>
      <c r="E11" s="489"/>
      <c r="F11" s="489"/>
      <c r="G11" s="489"/>
      <c r="H11" s="490"/>
      <c r="I11" s="196"/>
    </row>
    <row r="12" spans="1:9" ht="10.5" customHeight="1" thickBot="1">
      <c r="A12" s="194"/>
      <c r="B12" s="195"/>
      <c r="C12" s="195"/>
      <c r="D12" s="195"/>
      <c r="E12" s="195"/>
      <c r="F12" s="195"/>
      <c r="G12" s="195"/>
      <c r="H12" s="195"/>
      <c r="I12" s="196"/>
    </row>
    <row r="13" spans="1:9" ht="48.75" customHeight="1" thickBot="1">
      <c r="A13" s="491" t="s">
        <v>109</v>
      </c>
      <c r="B13" s="492"/>
      <c r="C13" s="492"/>
      <c r="D13" s="492"/>
      <c r="E13" s="492"/>
      <c r="F13" s="492"/>
      <c r="G13" s="492"/>
      <c r="H13" s="493"/>
      <c r="I13" s="197"/>
    </row>
    <row r="14" spans="1:9" ht="27.75" customHeight="1">
      <c r="A14" s="468" t="s">
        <v>50</v>
      </c>
      <c r="B14" s="469"/>
      <c r="C14" s="470"/>
      <c r="D14" s="198" t="s">
        <v>49</v>
      </c>
      <c r="E14" s="198"/>
      <c r="F14" s="199" t="s">
        <v>48</v>
      </c>
      <c r="G14" s="199"/>
      <c r="H14" s="200" t="s">
        <v>100</v>
      </c>
    </row>
    <row r="15" spans="1:9" ht="15.75" customHeight="1" thickBot="1">
      <c r="A15" s="175"/>
      <c r="B15" s="175"/>
      <c r="C15" s="175"/>
      <c r="D15" s="175"/>
      <c r="E15" s="175"/>
      <c r="F15" s="175"/>
      <c r="G15" s="175"/>
      <c r="H15" s="175"/>
    </row>
    <row r="16" spans="1:9" ht="15.75" customHeight="1" thickBot="1">
      <c r="A16" s="471" t="s">
        <v>52</v>
      </c>
      <c r="B16" s="472"/>
      <c r="C16" s="472"/>
      <c r="D16" s="472"/>
      <c r="E16" s="472"/>
      <c r="F16" s="472"/>
      <c r="G16" s="472"/>
      <c r="H16" s="473"/>
      <c r="I16" s="175"/>
    </row>
    <row r="17" spans="1:10" ht="15.75" customHeight="1">
      <c r="A17" s="218">
        <v>1</v>
      </c>
      <c r="B17" s="474" t="s">
        <v>53</v>
      </c>
      <c r="C17" s="475"/>
      <c r="D17" s="475"/>
      <c r="E17" s="475"/>
      <c r="F17" s="475"/>
      <c r="G17" s="476"/>
      <c r="H17" s="219">
        <f>+'C. Indicadores financiero'!H51</f>
        <v>0</v>
      </c>
      <c r="I17" s="175"/>
      <c r="J17" s="201"/>
    </row>
    <row r="18" spans="1:10" ht="15.75">
      <c r="A18" s="220">
        <v>2</v>
      </c>
      <c r="B18" s="465" t="s">
        <v>111</v>
      </c>
      <c r="C18" s="466"/>
      <c r="D18" s="466"/>
      <c r="E18" s="466"/>
      <c r="F18" s="466"/>
      <c r="G18" s="467"/>
      <c r="H18" s="221">
        <f>+'3. Seleccion Factores '!E20</f>
        <v>120000000</v>
      </c>
      <c r="I18" s="175"/>
      <c r="J18" s="201"/>
    </row>
    <row r="19" spans="1:10" ht="15.75" customHeight="1" thickBot="1">
      <c r="A19" s="50">
        <v>3</v>
      </c>
      <c r="B19" s="477" t="s">
        <v>112</v>
      </c>
      <c r="C19" s="466"/>
      <c r="D19" s="466"/>
      <c r="E19" s="466"/>
      <c r="F19" s="466"/>
      <c r="G19" s="467"/>
      <c r="H19" s="51">
        <f>+H17/H18</f>
        <v>0</v>
      </c>
      <c r="I19" s="175"/>
      <c r="J19" s="202"/>
    </row>
    <row r="20" spans="1:10" ht="15.75" customHeight="1" thickBot="1">
      <c r="A20" s="478" t="s">
        <v>54</v>
      </c>
      <c r="B20" s="479"/>
      <c r="C20" s="479"/>
      <c r="D20" s="479"/>
      <c r="E20" s="479"/>
      <c r="F20" s="479"/>
      <c r="G20" s="479"/>
      <c r="H20" s="480"/>
      <c r="I20" s="175"/>
      <c r="J20" s="202"/>
    </row>
    <row r="21" spans="1:10" ht="15.75" customHeight="1">
      <c r="A21" s="220">
        <v>4</v>
      </c>
      <c r="B21" s="465" t="s">
        <v>53</v>
      </c>
      <c r="C21" s="466"/>
      <c r="D21" s="466"/>
      <c r="E21" s="466"/>
      <c r="F21" s="466"/>
      <c r="G21" s="467"/>
      <c r="H21" s="221">
        <f>+H17</f>
        <v>0</v>
      </c>
      <c r="I21" s="175"/>
    </row>
    <row r="22" spans="1:10" ht="15.75" customHeight="1">
      <c r="A22" s="220">
        <v>5</v>
      </c>
      <c r="B22" s="465" t="s">
        <v>55</v>
      </c>
      <c r="C22" s="466"/>
      <c r="D22" s="466"/>
      <c r="E22" s="466"/>
      <c r="F22" s="466"/>
      <c r="G22" s="467"/>
      <c r="H22" s="221">
        <f>+'C. Indicadores financiero'!H30</f>
        <v>0</v>
      </c>
      <c r="I22" s="175"/>
    </row>
    <row r="23" spans="1:10" ht="15.75" customHeight="1" thickBot="1">
      <c r="A23" s="52">
        <v>6</v>
      </c>
      <c r="B23" s="484" t="s">
        <v>113</v>
      </c>
      <c r="C23" s="485"/>
      <c r="D23" s="485"/>
      <c r="E23" s="485"/>
      <c r="F23" s="485"/>
      <c r="G23" s="486"/>
      <c r="H23" s="53" t="e">
        <f>+H21/H22</f>
        <v>#DIV/0!</v>
      </c>
      <c r="I23" s="175"/>
    </row>
    <row r="24" spans="1:10" ht="15.75" customHeight="1" thickBot="1">
      <c r="A24" s="15"/>
      <c r="B24" s="15"/>
      <c r="C24" s="15"/>
      <c r="D24" s="15"/>
      <c r="E24" s="15"/>
      <c r="F24" s="15"/>
      <c r="G24" s="15"/>
      <c r="H24" s="15"/>
      <c r="I24" s="175"/>
    </row>
    <row r="25" spans="1:10" ht="15.75" customHeight="1">
      <c r="A25" s="203"/>
      <c r="B25" s="204"/>
      <c r="C25" s="204"/>
      <c r="D25" s="204"/>
      <c r="E25" s="204"/>
      <c r="F25" s="204"/>
      <c r="G25" s="204"/>
      <c r="H25" s="205"/>
      <c r="I25" s="175"/>
    </row>
    <row r="26" spans="1:10" ht="15.75" customHeight="1">
      <c r="A26" s="206"/>
      <c r="B26" s="207"/>
      <c r="C26" s="207"/>
      <c r="D26" s="207"/>
      <c r="E26" s="207"/>
      <c r="F26" s="207"/>
      <c r="G26" s="207"/>
      <c r="H26" s="208"/>
      <c r="I26" s="175"/>
    </row>
    <row r="27" spans="1:10" ht="15.75" customHeight="1">
      <c r="A27" s="206"/>
      <c r="B27" s="182"/>
      <c r="C27" s="209"/>
      <c r="D27" s="209"/>
      <c r="E27" s="209"/>
      <c r="F27" s="209"/>
      <c r="G27" s="209"/>
      <c r="H27" s="210"/>
      <c r="I27" s="175"/>
    </row>
    <row r="28" spans="1:10" ht="15.75" customHeight="1">
      <c r="A28" s="206"/>
      <c r="B28" s="182"/>
      <c r="C28" s="209"/>
      <c r="D28" s="209"/>
      <c r="E28" s="209"/>
      <c r="F28" s="209"/>
      <c r="G28" s="209"/>
      <c r="H28" s="210"/>
      <c r="I28" s="211"/>
    </row>
    <row r="29" spans="1:10" ht="15.75" customHeight="1">
      <c r="A29" s="206"/>
      <c r="B29" s="182"/>
      <c r="C29" s="212"/>
      <c r="D29" s="212"/>
      <c r="E29" s="212"/>
      <c r="F29" s="209"/>
      <c r="G29" s="209"/>
      <c r="H29" s="210"/>
      <c r="I29" s="175"/>
    </row>
    <row r="30" spans="1:10" ht="15.75" customHeight="1">
      <c r="A30" s="213" t="s">
        <v>130</v>
      </c>
      <c r="B30" s="185"/>
      <c r="C30" s="186"/>
      <c r="D30" s="186"/>
      <c r="E30" s="183"/>
      <c r="F30" s="183"/>
      <c r="G30" s="487"/>
      <c r="H30" s="482"/>
      <c r="I30" s="175"/>
    </row>
    <row r="31" spans="1:10" ht="15.75" customHeight="1">
      <c r="A31" s="481" t="s">
        <v>9</v>
      </c>
      <c r="B31" s="342"/>
      <c r="C31" s="342"/>
      <c r="D31" s="342"/>
      <c r="E31" s="183"/>
      <c r="F31" s="183"/>
      <c r="G31" s="332"/>
      <c r="H31" s="482"/>
      <c r="I31" s="175"/>
    </row>
    <row r="32" spans="1:10" ht="15.75" customHeight="1">
      <c r="A32" s="483" t="s">
        <v>13</v>
      </c>
      <c r="B32" s="342"/>
      <c r="C32" s="342"/>
      <c r="D32" s="342"/>
      <c r="E32" s="183"/>
      <c r="F32" s="183"/>
      <c r="G32" s="332"/>
      <c r="H32" s="482"/>
      <c r="I32" s="175"/>
    </row>
    <row r="33" spans="1:13" ht="15.75" customHeight="1" thickBot="1">
      <c r="A33" s="214"/>
      <c r="B33" s="215"/>
      <c r="C33" s="215"/>
      <c r="D33" s="215"/>
      <c r="E33" s="215"/>
      <c r="F33" s="215"/>
      <c r="G33" s="215"/>
      <c r="H33" s="216"/>
      <c r="I33" s="175"/>
    </row>
    <row r="34" spans="1:13" ht="15.75" customHeight="1">
      <c r="A34" s="175"/>
      <c r="B34" s="217"/>
      <c r="C34" s="217"/>
      <c r="D34" s="217"/>
      <c r="E34" s="217"/>
      <c r="F34" s="217"/>
      <c r="G34" s="217"/>
      <c r="H34" s="217"/>
      <c r="I34" s="175"/>
    </row>
    <row r="35" spans="1:13" ht="15.75" customHeight="1"/>
    <row r="36" spans="1:13" ht="15.75" customHeight="1">
      <c r="M36" s="173" t="s">
        <v>56</v>
      </c>
    </row>
    <row r="37" spans="1:13" ht="15.75" customHeight="1"/>
    <row r="38" spans="1:13" ht="15.75" customHeight="1"/>
    <row r="39" spans="1:13" ht="15.75" customHeight="1"/>
    <row r="40" spans="1:13" ht="15.75" customHeight="1"/>
    <row r="41" spans="1:13" ht="15.75" customHeight="1"/>
    <row r="42" spans="1:13" ht="15.75" customHeight="1"/>
    <row r="43" spans="1:13" ht="15.75" customHeight="1"/>
    <row r="44" spans="1:13" ht="15.75" customHeight="1"/>
    <row r="45" spans="1:13" ht="15.75" customHeight="1"/>
    <row r="46" spans="1:13" ht="15.75" customHeight="1"/>
    <row r="47" spans="1:13" ht="15.75" customHeight="1"/>
    <row r="48" spans="1:13"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sheetData>
  <sheetProtection algorithmName="SHA-512" hashValue="xp7vsj+qIDN+0voLZVFUrBjIyEiFJNFfyS3gNczCzYxSAz+7V3iDNrdk1tUsFe3h7N49852X5l3DkKW0M5tmaA==" saltValue="PjXoozVqZWbiLWii2wUEmg==" spinCount="100000" sheet="1" objects="1" scenarios="1"/>
  <mergeCells count="21">
    <mergeCell ref="A11:H11"/>
    <mergeCell ref="A13:H13"/>
    <mergeCell ref="A9:H9"/>
    <mergeCell ref="A1:H4"/>
    <mergeCell ref="A6:H6"/>
    <mergeCell ref="A7:H7"/>
    <mergeCell ref="A8:H8"/>
    <mergeCell ref="A31:D31"/>
    <mergeCell ref="G31:H31"/>
    <mergeCell ref="A32:D32"/>
    <mergeCell ref="G32:H32"/>
    <mergeCell ref="B22:G22"/>
    <mergeCell ref="B23:G23"/>
    <mergeCell ref="G30:H30"/>
    <mergeCell ref="B21:G21"/>
    <mergeCell ref="A14:C14"/>
    <mergeCell ref="A16:H16"/>
    <mergeCell ref="B17:G17"/>
    <mergeCell ref="B18:G18"/>
    <mergeCell ref="B19:G19"/>
    <mergeCell ref="A20:H20"/>
  </mergeCells>
  <pageMargins left="0.7" right="0.7" top="0.75" bottom="0.75" header="0" footer="0"/>
  <pageSetup orientation="landscape"/>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A3204B-D828-4B0A-9722-5DA4157A93AA}">
  <sheetPr codeName="Hoja7"/>
  <dimension ref="B1:K1002"/>
  <sheetViews>
    <sheetView topLeftCell="A13" workbookViewId="0">
      <selection activeCell="E36" sqref="E36"/>
    </sheetView>
  </sheetViews>
  <sheetFormatPr baseColWidth="10" defaultColWidth="11.25" defaultRowHeight="15" customHeight="1"/>
  <cols>
    <col min="1" max="1" width="4.125" style="222" customWidth="1"/>
    <col min="2" max="2" width="5" style="222" customWidth="1"/>
    <col min="3" max="3" width="18.5" style="222" customWidth="1"/>
    <col min="4" max="4" width="13.125" style="222" customWidth="1"/>
    <col min="5" max="5" width="22.125" style="222" customWidth="1"/>
    <col min="6" max="6" width="16.5" style="222" customWidth="1"/>
    <col min="7" max="8" width="12.875" style="222" customWidth="1"/>
    <col min="9" max="9" width="36.5" style="222" customWidth="1"/>
    <col min="10" max="10" width="3.375" style="222" customWidth="1"/>
    <col min="11" max="11" width="15.625" style="222" bestFit="1" customWidth="1"/>
    <col min="12" max="27" width="10.5" style="222" customWidth="1"/>
    <col min="28" max="16384" width="11.25" style="222"/>
  </cols>
  <sheetData>
    <row r="1" spans="2:10" ht="15.75" customHeight="1">
      <c r="B1" s="289" t="s">
        <v>68</v>
      </c>
      <c r="C1" s="344"/>
      <c r="D1" s="344"/>
      <c r="E1" s="344"/>
      <c r="F1" s="344"/>
      <c r="G1" s="344"/>
      <c r="H1" s="344"/>
      <c r="I1" s="345"/>
    </row>
    <row r="2" spans="2:10" ht="15.75" customHeight="1">
      <c r="B2" s="346"/>
      <c r="C2" s="347"/>
      <c r="D2" s="347"/>
      <c r="E2" s="347"/>
      <c r="F2" s="347"/>
      <c r="G2" s="347"/>
      <c r="H2" s="347"/>
      <c r="I2" s="348"/>
    </row>
    <row r="3" spans="2:10" ht="15.75" customHeight="1">
      <c r="B3" s="346"/>
      <c r="C3" s="347"/>
      <c r="D3" s="347"/>
      <c r="E3" s="347"/>
      <c r="F3" s="347"/>
      <c r="G3" s="347"/>
      <c r="H3" s="347"/>
      <c r="I3" s="348"/>
    </row>
    <row r="4" spans="2:10" ht="15.75" customHeight="1" thickBot="1">
      <c r="B4" s="349"/>
      <c r="C4" s="350"/>
      <c r="D4" s="350"/>
      <c r="E4" s="350"/>
      <c r="F4" s="350"/>
      <c r="G4" s="350"/>
      <c r="H4" s="350"/>
      <c r="I4" s="351"/>
    </row>
    <row r="5" spans="2:10" ht="15.75" customHeight="1" thickBot="1">
      <c r="B5" s="223"/>
      <c r="C5" s="223"/>
      <c r="D5" s="223"/>
      <c r="E5" s="223"/>
      <c r="F5" s="223"/>
      <c r="G5" s="223"/>
      <c r="H5" s="223"/>
      <c r="I5" s="223"/>
    </row>
    <row r="6" spans="2:10" ht="33.75" customHeight="1">
      <c r="B6" s="528" t="s">
        <v>105</v>
      </c>
      <c r="C6" s="529"/>
      <c r="D6" s="529"/>
      <c r="E6" s="529"/>
      <c r="F6" s="529"/>
      <c r="G6" s="529"/>
      <c r="H6" s="529"/>
      <c r="I6" s="530"/>
    </row>
    <row r="7" spans="2:10" ht="21.75" thickBot="1">
      <c r="B7" s="533" t="s">
        <v>60</v>
      </c>
      <c r="C7" s="360"/>
      <c r="D7" s="360"/>
      <c r="E7" s="360"/>
      <c r="F7" s="360"/>
      <c r="G7" s="360"/>
      <c r="H7" s="360"/>
      <c r="I7" s="361"/>
    </row>
    <row r="8" spans="2:10" ht="21.75" thickBot="1">
      <c r="B8" s="224"/>
      <c r="C8" s="225"/>
      <c r="D8" s="225"/>
      <c r="E8" s="225"/>
      <c r="F8" s="225"/>
      <c r="G8" s="225"/>
      <c r="H8" s="225"/>
      <c r="I8" s="225"/>
    </row>
    <row r="9" spans="2:10" ht="15.75" customHeight="1" thickBot="1">
      <c r="B9" s="503" t="s">
        <v>51</v>
      </c>
      <c r="C9" s="504"/>
      <c r="D9" s="504"/>
      <c r="E9" s="504"/>
      <c r="F9" s="504"/>
      <c r="G9" s="504"/>
      <c r="H9" s="504"/>
      <c r="I9" s="505"/>
      <c r="J9" s="226"/>
    </row>
    <row r="10" spans="2:10" ht="15.75" customHeight="1" thickBot="1">
      <c r="B10" s="531"/>
      <c r="C10" s="532"/>
      <c r="D10" s="532"/>
      <c r="E10" s="532"/>
      <c r="F10" s="532"/>
      <c r="G10" s="532"/>
      <c r="H10" s="532"/>
      <c r="I10" s="532"/>
      <c r="J10" s="226"/>
    </row>
    <row r="11" spans="2:10" ht="15.75" customHeight="1" thickBot="1">
      <c r="B11" s="488" t="s">
        <v>0</v>
      </c>
      <c r="C11" s="489"/>
      <c r="D11" s="489"/>
      <c r="E11" s="489"/>
      <c r="F11" s="489"/>
      <c r="G11" s="489"/>
      <c r="H11" s="489"/>
      <c r="I11" s="490"/>
      <c r="J11" s="226"/>
    </row>
    <row r="12" spans="2:10" ht="15.75" customHeight="1" thickBot="1">
      <c r="B12" s="227"/>
      <c r="J12" s="226"/>
    </row>
    <row r="13" spans="2:10" ht="51.75" customHeight="1" thickBot="1">
      <c r="B13" s="491" t="s">
        <v>109</v>
      </c>
      <c r="C13" s="492"/>
      <c r="D13" s="492"/>
      <c r="E13" s="492"/>
      <c r="F13" s="492"/>
      <c r="G13" s="492"/>
      <c r="H13" s="492"/>
      <c r="I13" s="493"/>
      <c r="J13" s="228"/>
    </row>
    <row r="14" spans="2:10" ht="15.75" customHeight="1">
      <c r="B14" s="229"/>
      <c r="I14" s="230"/>
    </row>
    <row r="15" spans="2:10" ht="32.25" customHeight="1" thickBot="1">
      <c r="B15" s="509" t="s">
        <v>50</v>
      </c>
      <c r="C15" s="510"/>
      <c r="D15" s="511"/>
      <c r="E15" s="231" t="s">
        <v>49</v>
      </c>
      <c r="F15" s="231"/>
      <c r="G15" s="232" t="s">
        <v>48</v>
      </c>
      <c r="H15" s="232"/>
      <c r="I15" s="233" t="s">
        <v>100</v>
      </c>
    </row>
    <row r="16" spans="2:10" ht="15.75" customHeight="1" thickBot="1">
      <c r="B16" s="514"/>
      <c r="C16" s="515"/>
      <c r="D16" s="515"/>
      <c r="E16" s="234"/>
      <c r="F16" s="235"/>
      <c r="G16" s="512"/>
      <c r="H16" s="512"/>
      <c r="I16" s="513"/>
      <c r="J16" s="226"/>
    </row>
    <row r="17" spans="2:11" ht="15.75" customHeight="1" thickBot="1">
      <c r="B17" s="226"/>
      <c r="C17" s="226"/>
      <c r="D17" s="226"/>
      <c r="E17" s="226"/>
      <c r="F17" s="226"/>
      <c r="G17" s="226"/>
      <c r="H17" s="226"/>
      <c r="I17" s="226"/>
      <c r="J17" s="226"/>
    </row>
    <row r="18" spans="2:11" ht="15.75" customHeight="1">
      <c r="B18" s="506" t="s">
        <v>59</v>
      </c>
      <c r="C18" s="507"/>
      <c r="D18" s="507"/>
      <c r="E18" s="507"/>
      <c r="F18" s="507"/>
      <c r="G18" s="507"/>
      <c r="H18" s="507"/>
      <c r="I18" s="508"/>
      <c r="J18" s="226"/>
    </row>
    <row r="19" spans="2:11" ht="15.75" customHeight="1">
      <c r="B19" s="259">
        <v>1</v>
      </c>
      <c r="C19" s="534" t="s">
        <v>61</v>
      </c>
      <c r="D19" s="534"/>
      <c r="E19" s="534"/>
      <c r="F19" s="534"/>
      <c r="G19" s="534"/>
      <c r="H19" s="534"/>
      <c r="I19" s="260">
        <f>+'C. Indicadores financiero'!H34</f>
        <v>0</v>
      </c>
      <c r="J19" s="226"/>
      <c r="K19" s="236"/>
    </row>
    <row r="20" spans="2:11" ht="15.75" customHeight="1">
      <c r="B20" s="259">
        <v>2</v>
      </c>
      <c r="C20" s="516" t="s">
        <v>62</v>
      </c>
      <c r="D20" s="517"/>
      <c r="E20" s="517"/>
      <c r="F20" s="517"/>
      <c r="G20" s="517"/>
      <c r="H20" s="518"/>
      <c r="I20" s="260">
        <f>+'C. Indicadores financiero'!H40</f>
        <v>0</v>
      </c>
      <c r="J20" s="226"/>
    </row>
    <row r="21" spans="2:11" ht="15.75" customHeight="1">
      <c r="B21" s="259">
        <v>3</v>
      </c>
      <c r="C21" s="516" t="s">
        <v>58</v>
      </c>
      <c r="D21" s="517"/>
      <c r="E21" s="517"/>
      <c r="F21" s="517"/>
      <c r="G21" s="517"/>
      <c r="H21" s="518"/>
      <c r="I21" s="260">
        <f>+'C. Indicadores financiero'!H20</f>
        <v>0</v>
      </c>
      <c r="J21" s="226"/>
    </row>
    <row r="22" spans="2:11" ht="15.75" customHeight="1">
      <c r="B22" s="259">
        <v>4</v>
      </c>
      <c r="C22" s="516" t="s">
        <v>57</v>
      </c>
      <c r="D22" s="517"/>
      <c r="E22" s="517"/>
      <c r="F22" s="517"/>
      <c r="G22" s="517"/>
      <c r="H22" s="518"/>
      <c r="I22" s="260">
        <f>+'C. Indicadores financiero'!H21</f>
        <v>0</v>
      </c>
      <c r="J22" s="226"/>
      <c r="K22" s="236"/>
    </row>
    <row r="23" spans="2:11" ht="15.75" customHeight="1">
      <c r="B23" s="261">
        <v>5</v>
      </c>
      <c r="C23" s="519" t="s">
        <v>63</v>
      </c>
      <c r="D23" s="520"/>
      <c r="E23" s="520"/>
      <c r="F23" s="520"/>
      <c r="G23" s="520"/>
      <c r="H23" s="521"/>
      <c r="I23" s="262">
        <f>+I19+I20-I21-I22</f>
        <v>0</v>
      </c>
      <c r="J23" s="226"/>
      <c r="K23" s="201"/>
    </row>
    <row r="24" spans="2:11" ht="15.75" customHeight="1">
      <c r="B24" s="259">
        <v>6</v>
      </c>
      <c r="C24" s="522" t="s">
        <v>53</v>
      </c>
      <c r="D24" s="523"/>
      <c r="E24" s="523"/>
      <c r="F24" s="523"/>
      <c r="G24" s="523"/>
      <c r="H24" s="524"/>
      <c r="I24" s="260">
        <f>+'C. Indicadores financiero'!H51</f>
        <v>0</v>
      </c>
      <c r="J24" s="226"/>
      <c r="K24" s="237"/>
    </row>
    <row r="25" spans="2:11" ht="15.75" customHeight="1" thickBot="1">
      <c r="B25" s="263">
        <v>7</v>
      </c>
      <c r="C25" s="525" t="s">
        <v>64</v>
      </c>
      <c r="D25" s="526"/>
      <c r="E25" s="526"/>
      <c r="F25" s="526"/>
      <c r="G25" s="526"/>
      <c r="H25" s="527"/>
      <c r="I25" s="264" t="e">
        <f>+I23/I24</f>
        <v>#DIV/0!</v>
      </c>
      <c r="J25" s="226"/>
      <c r="K25" s="238"/>
    </row>
    <row r="26" spans="2:11" ht="15.75" customHeight="1">
      <c r="B26" s="226"/>
      <c r="C26" s="226"/>
      <c r="D26" s="226"/>
      <c r="E26" s="226"/>
      <c r="F26" s="226"/>
      <c r="G26" s="226"/>
      <c r="H26" s="226"/>
      <c r="I26" s="226"/>
      <c r="J26" s="226"/>
    </row>
    <row r="27" spans="2:11" ht="15.75" customHeight="1" thickBot="1">
      <c r="B27" s="226"/>
      <c r="C27" s="226"/>
      <c r="D27" s="226"/>
      <c r="E27" s="226"/>
      <c r="F27" s="226"/>
      <c r="G27" s="226"/>
      <c r="H27" s="226"/>
      <c r="I27" s="226"/>
      <c r="J27" s="226"/>
    </row>
    <row r="28" spans="2:11" ht="15.75" customHeight="1">
      <c r="B28" s="239"/>
      <c r="C28" s="240"/>
      <c r="D28" s="240"/>
      <c r="E28" s="240"/>
      <c r="F28" s="240"/>
      <c r="G28" s="240"/>
      <c r="H28" s="240"/>
      <c r="I28" s="241"/>
      <c r="J28" s="226"/>
    </row>
    <row r="29" spans="2:11" ht="15.75" customHeight="1">
      <c r="B29" s="242"/>
      <c r="C29" s="243"/>
      <c r="D29" s="243"/>
      <c r="E29" s="243"/>
      <c r="F29" s="243"/>
      <c r="G29" s="243"/>
      <c r="H29" s="243"/>
      <c r="I29" s="244"/>
      <c r="J29" s="226"/>
    </row>
    <row r="30" spans="2:11" ht="15.75" customHeight="1">
      <c r="B30" s="242"/>
      <c r="C30" s="245"/>
      <c r="D30" s="246"/>
      <c r="E30" s="246"/>
      <c r="F30" s="246"/>
      <c r="G30" s="243"/>
      <c r="H30" s="243"/>
      <c r="I30" s="247"/>
      <c r="J30" s="226"/>
    </row>
    <row r="31" spans="2:11" ht="15.75" customHeight="1">
      <c r="B31" s="242"/>
      <c r="C31" s="245"/>
      <c r="D31" s="539"/>
      <c r="E31" s="540"/>
      <c r="F31" s="246"/>
      <c r="G31" s="545"/>
      <c r="H31" s="545"/>
      <c r="I31" s="482"/>
      <c r="J31" s="248"/>
    </row>
    <row r="32" spans="2:11" ht="15.75" customHeight="1" thickBot="1">
      <c r="B32" s="242"/>
      <c r="C32" s="245"/>
      <c r="D32" s="249"/>
      <c r="E32" s="249"/>
      <c r="F32" s="249"/>
      <c r="G32" s="545"/>
      <c r="H32" s="545"/>
      <c r="I32" s="482"/>
      <c r="J32" s="226"/>
    </row>
    <row r="33" spans="2:10" ht="15.75" customHeight="1">
      <c r="B33" s="250" t="s">
        <v>130</v>
      </c>
      <c r="C33" s="251"/>
      <c r="D33" s="252"/>
      <c r="E33" s="252"/>
      <c r="F33" s="246"/>
      <c r="G33" s="541"/>
      <c r="H33" s="541"/>
      <c r="I33" s="536"/>
      <c r="J33" s="226"/>
    </row>
    <row r="34" spans="2:10" ht="15.75" customHeight="1">
      <c r="B34" s="542" t="s">
        <v>9</v>
      </c>
      <c r="C34" s="532"/>
      <c r="D34" s="532"/>
      <c r="E34" s="532"/>
      <c r="F34" s="246"/>
      <c r="G34" s="535"/>
      <c r="H34" s="535"/>
      <c r="I34" s="536"/>
      <c r="J34" s="226"/>
    </row>
    <row r="35" spans="2:10" ht="15.75" customHeight="1" thickBot="1">
      <c r="B35" s="543" t="s">
        <v>13</v>
      </c>
      <c r="C35" s="544"/>
      <c r="D35" s="544"/>
      <c r="E35" s="544"/>
      <c r="F35" s="253"/>
      <c r="G35" s="537"/>
      <c r="H35" s="537"/>
      <c r="I35" s="538"/>
      <c r="J35" s="226"/>
    </row>
    <row r="36" spans="2:10" ht="15.75" customHeight="1" thickBot="1">
      <c r="B36" s="254"/>
      <c r="C36" s="255"/>
      <c r="D36" s="255"/>
      <c r="E36" s="255"/>
      <c r="F36" s="255"/>
      <c r="G36" s="255"/>
      <c r="H36" s="255"/>
      <c r="I36" s="256"/>
      <c r="J36" s="226"/>
    </row>
    <row r="37" spans="2:10" ht="15.75" customHeight="1">
      <c r="B37" s="226"/>
      <c r="C37" s="257"/>
      <c r="D37" s="257"/>
      <c r="E37" s="257"/>
      <c r="F37" s="257"/>
      <c r="G37" s="257"/>
      <c r="H37" s="257"/>
      <c r="I37" s="257"/>
      <c r="J37" s="226"/>
    </row>
    <row r="38" spans="2:10" ht="15.75" customHeight="1"/>
    <row r="39" spans="2:10" ht="15.75" customHeight="1"/>
    <row r="40" spans="2:10" ht="15.75" customHeight="1">
      <c r="F40" s="258"/>
    </row>
    <row r="41" spans="2:10" ht="15.75" customHeight="1"/>
    <row r="42" spans="2:10" ht="15.75" customHeight="1"/>
    <row r="43" spans="2:10" ht="15.75" customHeight="1"/>
    <row r="44" spans="2:10" ht="15.75" customHeight="1"/>
    <row r="45" spans="2:10" ht="15.75" customHeight="1"/>
    <row r="46" spans="2:10" ht="15.75" customHeight="1"/>
    <row r="47" spans="2:10" ht="15.75" customHeight="1"/>
    <row r="48" spans="2:10"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sheetProtection algorithmName="SHA-512" hashValue="IK0g6AlPol7GFuuOsDLlnla76AORAULiz29hUaGJCQ4V6Llic2D2PPBCJ52oVdQOtFePZnOzDGeWft3sZb6zpw==" saltValue="/RrqJc+vP6nzHrzMQeO2bw==" spinCount="100000" sheet="1" objects="1" scenarios="1"/>
  <mergeCells count="26">
    <mergeCell ref="G34:I34"/>
    <mergeCell ref="G35:I35"/>
    <mergeCell ref="D31:E31"/>
    <mergeCell ref="G33:I33"/>
    <mergeCell ref="B34:E34"/>
    <mergeCell ref="B35:E35"/>
    <mergeCell ref="G31:I31"/>
    <mergeCell ref="G32:I32"/>
    <mergeCell ref="C22:H22"/>
    <mergeCell ref="C23:H23"/>
    <mergeCell ref="C24:H24"/>
    <mergeCell ref="C25:H25"/>
    <mergeCell ref="B6:I6"/>
    <mergeCell ref="B10:I10"/>
    <mergeCell ref="B7:I7"/>
    <mergeCell ref="C19:H19"/>
    <mergeCell ref="C20:H20"/>
    <mergeCell ref="C21:H21"/>
    <mergeCell ref="B1:I4"/>
    <mergeCell ref="B9:I9"/>
    <mergeCell ref="B13:I13"/>
    <mergeCell ref="B18:I18"/>
    <mergeCell ref="B15:D15"/>
    <mergeCell ref="G16:I16"/>
    <mergeCell ref="B16:D16"/>
    <mergeCell ref="B11:I11"/>
  </mergeCells>
  <pageMargins left="0.7" right="0.7" top="0.75" bottom="0.75" header="0" footer="0"/>
  <pageSetup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81650-3076-4CD3-BF47-BC7D30AD397A}">
  <sheetPr codeName="Hoja8"/>
  <dimension ref="B1:K999"/>
  <sheetViews>
    <sheetView workbookViewId="0">
      <selection activeCell="J6" sqref="J6"/>
    </sheetView>
  </sheetViews>
  <sheetFormatPr baseColWidth="10" defaultColWidth="11.25" defaultRowHeight="15" customHeight="1"/>
  <cols>
    <col min="1" max="1" width="10.5" style="1" customWidth="1"/>
    <col min="2" max="2" width="3.5" style="1" customWidth="1"/>
    <col min="3" max="3" width="20" style="1" customWidth="1"/>
    <col min="4" max="4" width="13.125" style="1" customWidth="1"/>
    <col min="5" max="5" width="21.5" style="1" customWidth="1"/>
    <col min="6" max="6" width="15.75" style="1" customWidth="1"/>
    <col min="7" max="8" width="10.5" style="1" customWidth="1"/>
    <col min="9" max="9" width="34" style="1" customWidth="1"/>
    <col min="10" max="10" width="10.5" style="1" customWidth="1"/>
    <col min="11" max="11" width="14.625" style="1" bestFit="1" customWidth="1"/>
    <col min="12" max="27" width="10.5" style="1" customWidth="1"/>
    <col min="28" max="16384" width="11.25" style="1"/>
  </cols>
  <sheetData>
    <row r="1" spans="2:10" ht="15.75" customHeight="1">
      <c r="B1" s="379" t="s">
        <v>68</v>
      </c>
      <c r="C1" s="380"/>
      <c r="D1" s="380"/>
      <c r="E1" s="380"/>
      <c r="F1" s="380"/>
      <c r="G1" s="380"/>
      <c r="H1" s="380"/>
      <c r="I1" s="381"/>
    </row>
    <row r="2" spans="2:10" ht="15.75" customHeight="1">
      <c r="B2" s="382"/>
      <c r="C2" s="383"/>
      <c r="D2" s="383"/>
      <c r="E2" s="383"/>
      <c r="F2" s="383"/>
      <c r="G2" s="383"/>
      <c r="H2" s="383"/>
      <c r="I2" s="384"/>
    </row>
    <row r="3" spans="2:10" ht="15.75" customHeight="1">
      <c r="B3" s="382"/>
      <c r="C3" s="383"/>
      <c r="D3" s="383"/>
      <c r="E3" s="383"/>
      <c r="F3" s="383"/>
      <c r="G3" s="383"/>
      <c r="H3" s="383"/>
      <c r="I3" s="384"/>
    </row>
    <row r="4" spans="2:10" ht="15.75" customHeight="1" thickBot="1">
      <c r="B4" s="385"/>
      <c r="C4" s="386"/>
      <c r="D4" s="386"/>
      <c r="E4" s="386"/>
      <c r="F4" s="386"/>
      <c r="G4" s="386"/>
      <c r="H4" s="386"/>
      <c r="I4" s="387"/>
    </row>
    <row r="5" spans="2:10" ht="15.75" customHeight="1" thickBot="1">
      <c r="B5" s="68"/>
      <c r="C5" s="68"/>
      <c r="D5" s="68"/>
      <c r="E5" s="68"/>
      <c r="F5" s="68"/>
      <c r="G5" s="68"/>
      <c r="H5" s="68"/>
      <c r="I5" s="68"/>
    </row>
    <row r="6" spans="2:10" ht="36" customHeight="1">
      <c r="B6" s="565" t="s">
        <v>106</v>
      </c>
      <c r="C6" s="566"/>
      <c r="D6" s="566"/>
      <c r="E6" s="566"/>
      <c r="F6" s="566"/>
      <c r="G6" s="566"/>
      <c r="H6" s="566"/>
      <c r="I6" s="567"/>
    </row>
    <row r="7" spans="2:10" ht="27" customHeight="1" thickBot="1">
      <c r="B7" s="568" t="s">
        <v>79</v>
      </c>
      <c r="C7" s="569"/>
      <c r="D7" s="569"/>
      <c r="E7" s="569"/>
      <c r="F7" s="569"/>
      <c r="G7" s="569"/>
      <c r="H7" s="569"/>
      <c r="I7" s="570"/>
    </row>
    <row r="8" spans="2:10" ht="16.5" customHeight="1" thickBot="1">
      <c r="B8" s="69"/>
      <c r="C8" s="70"/>
      <c r="D8" s="70"/>
      <c r="E8" s="70"/>
      <c r="F8" s="70"/>
      <c r="G8" s="70"/>
      <c r="H8" s="70"/>
      <c r="I8" s="70"/>
    </row>
    <row r="9" spans="2:10" ht="15.75" customHeight="1" thickBot="1">
      <c r="B9" s="562" t="s">
        <v>51</v>
      </c>
      <c r="C9" s="563"/>
      <c r="D9" s="563"/>
      <c r="E9" s="563"/>
      <c r="F9" s="563"/>
      <c r="G9" s="563"/>
      <c r="H9" s="563"/>
      <c r="I9" s="564"/>
      <c r="J9" s="15"/>
    </row>
    <row r="10" spans="2:10" ht="15.75" customHeight="1" thickBot="1">
      <c r="B10" s="81"/>
      <c r="C10" s="82"/>
      <c r="D10" s="82"/>
      <c r="E10" s="82"/>
      <c r="F10" s="82"/>
      <c r="G10" s="82"/>
      <c r="H10" s="82"/>
      <c r="I10" s="82"/>
      <c r="J10" s="15"/>
    </row>
    <row r="11" spans="2:10" ht="31.5" customHeight="1" thickBot="1">
      <c r="B11" s="449" t="s">
        <v>0</v>
      </c>
      <c r="C11" s="450"/>
      <c r="D11" s="450"/>
      <c r="E11" s="450"/>
      <c r="F11" s="450"/>
      <c r="G11" s="450"/>
      <c r="H11" s="450"/>
      <c r="I11" s="451"/>
      <c r="J11" s="15"/>
    </row>
    <row r="12" spans="2:10" ht="15.75" customHeight="1" thickBot="1">
      <c r="B12" s="83"/>
      <c r="J12" s="15"/>
    </row>
    <row r="13" spans="2:10" ht="52.5" customHeight="1" thickBot="1">
      <c r="B13" s="459" t="s">
        <v>109</v>
      </c>
      <c r="C13" s="460"/>
      <c r="D13" s="460"/>
      <c r="E13" s="460"/>
      <c r="F13" s="460"/>
      <c r="G13" s="460"/>
      <c r="H13" s="460"/>
      <c r="I13" s="461"/>
    </row>
    <row r="14" spans="2:10" ht="15.75" customHeight="1">
      <c r="B14" s="91"/>
      <c r="I14" s="92"/>
    </row>
    <row r="15" spans="2:10" ht="37.5" customHeight="1" thickBot="1">
      <c r="B15" s="555" t="s">
        <v>50</v>
      </c>
      <c r="C15" s="556"/>
      <c r="D15" s="557"/>
      <c r="E15" s="88" t="s">
        <v>49</v>
      </c>
      <c r="F15" s="88"/>
      <c r="G15" s="89" t="s">
        <v>48</v>
      </c>
      <c r="H15" s="89"/>
      <c r="I15" s="90" t="s">
        <v>100</v>
      </c>
    </row>
    <row r="16" spans="2:10" ht="15.75" customHeight="1" thickBot="1">
      <c r="B16" s="558"/>
      <c r="C16" s="558"/>
      <c r="D16" s="558"/>
      <c r="E16" s="558"/>
      <c r="F16" s="558"/>
      <c r="G16" s="558"/>
      <c r="H16" s="558"/>
      <c r="I16" s="558"/>
    </row>
    <row r="17" spans="2:11" ht="15.75" customHeight="1">
      <c r="B17" s="50">
        <v>1</v>
      </c>
      <c r="C17" s="559" t="s">
        <v>53</v>
      </c>
      <c r="D17" s="560"/>
      <c r="E17" s="560"/>
      <c r="F17" s="560"/>
      <c r="G17" s="560"/>
      <c r="H17" s="561"/>
      <c r="I17" s="74">
        <f>+'C. Indicadores financiero'!H51</f>
        <v>0</v>
      </c>
    </row>
    <row r="18" spans="2:11" ht="15.75" customHeight="1" thickBot="1">
      <c r="B18" s="50">
        <v>2</v>
      </c>
      <c r="C18" s="546" t="s">
        <v>65</v>
      </c>
      <c r="D18" s="547"/>
      <c r="E18" s="547"/>
      <c r="F18" s="547"/>
      <c r="G18" s="547"/>
      <c r="H18" s="548"/>
      <c r="I18" s="51">
        <f>+'C.1. Capacidad Patrimonial'!H19</f>
        <v>0</v>
      </c>
      <c r="J18" s="1" t="str">
        <f>IF(I18 &gt; 20%,"Cumple","No cumple")</f>
        <v>No cumple</v>
      </c>
      <c r="K18" s="265"/>
    </row>
    <row r="19" spans="2:11" ht="15.75" customHeight="1" thickBot="1">
      <c r="B19" s="478" t="s">
        <v>54</v>
      </c>
      <c r="C19" s="479"/>
      <c r="D19" s="479"/>
      <c r="E19" s="479"/>
      <c r="F19" s="479"/>
      <c r="G19" s="479"/>
      <c r="H19" s="479"/>
      <c r="I19" s="480"/>
      <c r="K19" s="265"/>
    </row>
    <row r="20" spans="2:11" ht="15.75" customHeight="1" thickBot="1">
      <c r="B20" s="52">
        <v>3</v>
      </c>
      <c r="C20" s="549" t="s">
        <v>66</v>
      </c>
      <c r="D20" s="550"/>
      <c r="E20" s="550"/>
      <c r="F20" s="550"/>
      <c r="G20" s="550"/>
      <c r="H20" s="551"/>
      <c r="I20" s="53" t="e">
        <f>+'C.1. Capacidad Patrimonial'!H23</f>
        <v>#DIV/0!</v>
      </c>
      <c r="J20" s="1" t="e">
        <f>IF(I20 &gt; 20%,"Cumple","No cumple")</f>
        <v>#DIV/0!</v>
      </c>
      <c r="K20" s="56"/>
    </row>
    <row r="21" spans="2:11" ht="15.75" customHeight="1" thickBot="1">
      <c r="B21" s="478" t="s">
        <v>59</v>
      </c>
      <c r="C21" s="479"/>
      <c r="D21" s="479"/>
      <c r="E21" s="479"/>
      <c r="F21" s="479"/>
      <c r="G21" s="479"/>
      <c r="H21" s="479"/>
      <c r="I21" s="480"/>
      <c r="K21" s="56"/>
    </row>
    <row r="22" spans="2:11" ht="15.75" customHeight="1" thickBot="1">
      <c r="B22" s="52">
        <v>4</v>
      </c>
      <c r="C22" s="549" t="s">
        <v>67</v>
      </c>
      <c r="D22" s="550"/>
      <c r="E22" s="550"/>
      <c r="F22" s="550"/>
      <c r="G22" s="550"/>
      <c r="H22" s="551"/>
      <c r="I22" s="57" t="e">
        <f>+'C.2. Endeudamiento'!I25</f>
        <v>#DIV/0!</v>
      </c>
      <c r="J22" s="1" t="e">
        <f>IF(I22 &lt; 1.5,"Cumple","No cumple")</f>
        <v>#DIV/0!</v>
      </c>
      <c r="K22" s="56"/>
    </row>
    <row r="23" spans="2:11" ht="15.75" customHeight="1" thickBot="1">
      <c r="B23" s="15"/>
      <c r="C23" s="15"/>
      <c r="D23" s="15"/>
      <c r="E23" s="15"/>
      <c r="F23" s="15"/>
      <c r="G23" s="15"/>
      <c r="H23" s="15"/>
      <c r="I23" s="15"/>
    </row>
    <row r="24" spans="2:11" ht="15.75" customHeight="1">
      <c r="B24" s="75"/>
      <c r="C24" s="76"/>
      <c r="D24" s="76"/>
      <c r="E24" s="76"/>
      <c r="F24" s="76"/>
      <c r="G24" s="76"/>
      <c r="H24" s="76"/>
      <c r="I24" s="77"/>
    </row>
    <row r="25" spans="2:11" ht="15.75" customHeight="1">
      <c r="B25" s="78"/>
      <c r="C25" s="54"/>
      <c r="D25" s="54"/>
      <c r="E25" s="54"/>
      <c r="F25" s="54"/>
      <c r="G25" s="54"/>
      <c r="H25" s="54"/>
      <c r="I25" s="79"/>
    </row>
    <row r="26" spans="2:11" ht="15.75" customHeight="1" thickBot="1">
      <c r="B26" s="78"/>
      <c r="C26" s="111"/>
      <c r="D26" s="58"/>
      <c r="E26" s="58"/>
      <c r="F26" s="54"/>
      <c r="G26" s="54"/>
      <c r="H26" s="54"/>
      <c r="I26" s="112"/>
    </row>
    <row r="27" spans="2:11" ht="15.75" customHeight="1">
      <c r="B27" s="78"/>
      <c r="C27" s="111"/>
      <c r="D27" s="552"/>
      <c r="E27" s="376"/>
      <c r="F27" s="54"/>
      <c r="G27" s="54"/>
      <c r="H27" s="54"/>
      <c r="I27" s="112"/>
    </row>
    <row r="28" spans="2:11" ht="15.75" customHeight="1">
      <c r="B28" s="213" t="s">
        <v>130</v>
      </c>
      <c r="C28" s="111"/>
      <c r="D28" s="113"/>
      <c r="E28" s="113"/>
      <c r="F28" s="54"/>
      <c r="G28" s="424"/>
      <c r="H28" s="424"/>
      <c r="I28" s="425"/>
    </row>
    <row r="29" spans="2:11" ht="15.75" customHeight="1">
      <c r="B29" s="78"/>
      <c r="C29" s="115"/>
      <c r="D29" s="553"/>
      <c r="E29" s="363"/>
      <c r="F29" s="54"/>
      <c r="G29" s="54"/>
      <c r="H29" s="54"/>
      <c r="I29" s="112"/>
    </row>
    <row r="30" spans="2:11" ht="15.75" customHeight="1">
      <c r="B30" s="554" t="s">
        <v>9</v>
      </c>
      <c r="C30" s="363"/>
      <c r="D30" s="553"/>
      <c r="E30" s="363"/>
      <c r="F30" s="54"/>
      <c r="G30" s="553"/>
      <c r="H30" s="553"/>
      <c r="I30" s="425"/>
    </row>
    <row r="31" spans="2:11" ht="15.75" customHeight="1">
      <c r="B31" s="114" t="s">
        <v>13</v>
      </c>
      <c r="C31" s="115"/>
      <c r="D31" s="54"/>
      <c r="E31" s="54"/>
      <c r="F31" s="54"/>
      <c r="G31" s="553"/>
      <c r="H31" s="553"/>
      <c r="I31" s="425"/>
    </row>
    <row r="32" spans="2:11" ht="15.75" customHeight="1" thickBot="1">
      <c r="B32" s="80"/>
      <c r="C32" s="116"/>
      <c r="D32" s="116"/>
      <c r="E32" s="116"/>
      <c r="F32" s="116"/>
      <c r="G32" s="116"/>
      <c r="H32" s="116"/>
      <c r="I32" s="117"/>
    </row>
    <row r="33" spans="2:9" ht="15.75" customHeight="1">
      <c r="B33" s="15"/>
      <c r="C33" s="55"/>
      <c r="D33" s="55"/>
      <c r="E33" s="55"/>
      <c r="F33" s="55"/>
      <c r="G33" s="55"/>
      <c r="H33" s="55"/>
      <c r="I33" s="55"/>
    </row>
    <row r="34" spans="2:9" ht="15.75" customHeight="1"/>
    <row r="35" spans="2:9" ht="15.75" customHeight="1">
      <c r="E35" s="122"/>
    </row>
    <row r="36" spans="2:9" ht="15.75"/>
    <row r="37" spans="2:9" ht="15.75" customHeight="1">
      <c r="E37" s="122"/>
    </row>
    <row r="38" spans="2:9" ht="15.75" customHeight="1">
      <c r="E38" s="122"/>
    </row>
    <row r="39" spans="2:9" ht="15.75" customHeight="1"/>
    <row r="40" spans="2:9" ht="15.75" customHeight="1"/>
    <row r="41" spans="2:9" ht="15.75" customHeight="1"/>
    <row r="42" spans="2:9" ht="15.75" customHeight="1"/>
    <row r="43" spans="2:9" ht="15.75" customHeight="1"/>
    <row r="44" spans="2:9" ht="15.75" customHeight="1"/>
    <row r="45" spans="2:9" ht="15.75" customHeight="1"/>
    <row r="46" spans="2:9" ht="15.75" customHeight="1"/>
    <row r="47" spans="2:9" ht="15.75" customHeight="1"/>
    <row r="48" spans="2:9"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21">
    <mergeCell ref="B1:I4"/>
    <mergeCell ref="B9:I9"/>
    <mergeCell ref="B6:I6"/>
    <mergeCell ref="B7:I7"/>
    <mergeCell ref="B11:I11"/>
    <mergeCell ref="B15:D15"/>
    <mergeCell ref="B16:I16"/>
    <mergeCell ref="B13:I13"/>
    <mergeCell ref="C17:H17"/>
    <mergeCell ref="B19:I19"/>
    <mergeCell ref="D29:E29"/>
    <mergeCell ref="B30:C30"/>
    <mergeCell ref="D30:E30"/>
    <mergeCell ref="G30:I30"/>
    <mergeCell ref="G31:I31"/>
    <mergeCell ref="B21:I21"/>
    <mergeCell ref="C18:H18"/>
    <mergeCell ref="C20:H20"/>
    <mergeCell ref="C22:H22"/>
    <mergeCell ref="G28:I28"/>
    <mergeCell ref="D27:E27"/>
  </mergeCells>
  <pageMargins left="0.7" right="0.7" top="0.75" bottom="0.75" header="0" footer="0"/>
  <pageSetup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BB982-04F6-43C7-81F2-D4E06EB83325}">
  <dimension ref="A3:B3"/>
  <sheetViews>
    <sheetView workbookViewId="0">
      <selection activeCell="A3" sqref="A3"/>
    </sheetView>
  </sheetViews>
  <sheetFormatPr baseColWidth="10" defaultRowHeight="15.75"/>
  <sheetData>
    <row r="3" spans="1:2">
      <c r="A3" s="123"/>
      <c r="B3" s="266" t="s">
        <v>121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42EE4E3DCB05648AB3155245044B014" ma:contentTypeVersion="5" ma:contentTypeDescription="Create a new document." ma:contentTypeScope="" ma:versionID="1b8243f748b881e11507b0392ea72744">
  <xsd:schema xmlns:xsd="http://www.w3.org/2001/XMLSchema" xmlns:xs="http://www.w3.org/2001/XMLSchema" xmlns:p="http://schemas.microsoft.com/office/2006/metadata/properties" xmlns:ns2="1e508783-4d3f-42f7-aef7-fc061c4e8ed2" xmlns:ns3="a678e96a-aea0-4603-9874-24e26d141943" targetNamespace="http://schemas.microsoft.com/office/2006/metadata/properties" ma:root="true" ma:fieldsID="d9d5c95d400e3e1d24a78c91c49c9ddc" ns2:_="" ns3:_="">
    <xsd:import namespace="1e508783-4d3f-42f7-aef7-fc061c4e8ed2"/>
    <xsd:import namespace="a678e96a-aea0-4603-9874-24e26d14194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508783-4d3f-42f7-aef7-fc061c4e8e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678e96a-aea0-4603-9874-24e26d14194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C302825-593A-4739-8546-34AA8C94F406}">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B8872D02-1117-433B-A3BF-5C65967740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508783-4d3f-42f7-aef7-fc061c4e8ed2"/>
    <ds:schemaRef ds:uri="a678e96a-aea0-4603-9874-24e26d1419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0262D04-953D-476A-8A30-4C900766240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Instructivo </vt:lpstr>
      <vt:lpstr>3. Seleccion Factores </vt:lpstr>
      <vt:lpstr>A. Cupo de crédito </vt:lpstr>
      <vt:lpstr>B. Calificación Crediticia</vt:lpstr>
      <vt:lpstr>C. Indicadores financiero</vt:lpstr>
      <vt:lpstr>C.1. Capacidad Patrimonial</vt:lpstr>
      <vt:lpstr>C.2. Endeudamiento</vt:lpstr>
      <vt:lpstr>C.3. Consolidado</vt:lpstr>
      <vt:lpstr>Lista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Johanna Mateus Diaz</cp:lastModifiedBy>
  <cp:revision/>
  <dcterms:created xsi:type="dcterms:W3CDTF">2023-07-24T04:23:56Z</dcterms:created>
  <dcterms:modified xsi:type="dcterms:W3CDTF">2024-09-12T21:04:11Z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0x010100842EE4E3DCB05648AB3155245044B014</vt:lpwstr>
  </property>
</Properties>
</file>